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48" windowWidth="19152" windowHeight="6900"/>
  </bookViews>
  <sheets>
    <sheet name="2016-2017" sheetId="1" r:id="rId1"/>
    <sheet name="2017-2018" sheetId="2" state="hidden" r:id="rId2"/>
  </sheets>
  <definedNames>
    <definedName name="_xlnm.Print_Area" localSheetId="0">'2016-2017'!$A$1:$P$47</definedName>
  </definedNames>
  <calcPr calcId="145621"/>
</workbook>
</file>

<file path=xl/calcChain.xml><?xml version="1.0" encoding="utf-8"?>
<calcChain xmlns="http://schemas.openxmlformats.org/spreadsheetml/2006/main">
  <c r="P29" i="2" l="1"/>
  <c r="P28" i="2"/>
  <c r="P27" i="2"/>
  <c r="P26" i="2"/>
  <c r="P25" i="2"/>
  <c r="P24" i="2"/>
  <c r="P19" i="2"/>
  <c r="P18" i="2"/>
  <c r="P17" i="2"/>
  <c r="P16" i="2"/>
  <c r="P15" i="2"/>
  <c r="P10" i="2"/>
  <c r="P9" i="2"/>
  <c r="P8" i="2"/>
  <c r="P7" i="2"/>
  <c r="P25" i="1" l="1"/>
  <c r="P26" i="1"/>
  <c r="P27" i="1"/>
  <c r="P28" i="1"/>
  <c r="P29" i="1"/>
  <c r="P24" i="1"/>
  <c r="P16" i="1"/>
  <c r="P17" i="1"/>
  <c r="P18" i="1"/>
  <c r="P19" i="1"/>
  <c r="P15" i="1"/>
  <c r="P10" i="1"/>
  <c r="P8" i="1"/>
  <c r="P9" i="1"/>
  <c r="P7" i="1"/>
</calcChain>
</file>

<file path=xl/sharedStrings.xml><?xml version="1.0" encoding="utf-8"?>
<sst xmlns="http://schemas.openxmlformats.org/spreadsheetml/2006/main" count="174" uniqueCount="68">
  <si>
    <t>2016/2017</t>
  </si>
  <si>
    <t>YTD Avg/Total</t>
  </si>
  <si>
    <t>Indicator</t>
  </si>
  <si>
    <t>Target</t>
  </si>
  <si>
    <t>A</t>
  </si>
  <si>
    <t>M</t>
  </si>
  <si>
    <t>J</t>
  </si>
  <si>
    <t>S</t>
  </si>
  <si>
    <t>O</t>
  </si>
  <si>
    <t>N</t>
  </si>
  <si>
    <t>D</t>
  </si>
  <si>
    <t>F</t>
  </si>
  <si>
    <t>Board of Directors Scorecard</t>
  </si>
  <si>
    <t>Board Performance</t>
  </si>
  <si>
    <t>Attendance</t>
  </si>
  <si>
    <t>Meeting Evaluation</t>
  </si>
  <si>
    <t>Annual Performance</t>
  </si>
  <si>
    <t>Education Events Attended</t>
  </si>
  <si>
    <t>Strategic Plan - % Goals Attatined</t>
  </si>
  <si>
    <t>Individual Members Assessment Completed</t>
  </si>
  <si>
    <t>&gt; 80%</t>
  </si>
  <si>
    <t>&gt; 85%</t>
  </si>
  <si>
    <t>&gt; 18/year</t>
  </si>
  <si>
    <t>&gt; 75%</t>
  </si>
  <si>
    <t>H-SAA Performance</t>
  </si>
  <si>
    <t>90th Percentile ED LOS - Admitted Patients</t>
  </si>
  <si>
    <t>90th Percentile ED LOS - Complex</t>
  </si>
  <si>
    <t>90th Percentile ED LOS - Non-Complex</t>
  </si>
  <si>
    <t>CDI Cases/1000 Patient Days</t>
  </si>
  <si>
    <t>Current Ratio</t>
  </si>
  <si>
    <t>Total Margin</t>
  </si>
  <si>
    <t>&gt; 2.0</t>
  </si>
  <si>
    <t>&gt; 0.0</t>
  </si>
  <si>
    <t>&lt; 17.4%</t>
  </si>
  <si>
    <t>&lt; 7.4</t>
  </si>
  <si>
    <t>&lt; 6.3</t>
  </si>
  <si>
    <t>&lt; 3.7</t>
  </si>
  <si>
    <r>
      <t xml:space="preserve">Meeting Evaluation: </t>
    </r>
    <r>
      <rPr>
        <sz val="10"/>
        <rFont val="Arial"/>
        <family val="2"/>
      </rPr>
      <t>Conducted 5 times per year</t>
    </r>
  </si>
  <si>
    <r>
      <t xml:space="preserve">Attendance: </t>
    </r>
    <r>
      <rPr>
        <sz val="10"/>
        <rFont val="Arial"/>
        <family val="2"/>
      </rPr>
      <t>Minimum attendance is 80% as per policy</t>
    </r>
  </si>
  <si>
    <r>
      <t xml:space="preserve">Annual Performance: </t>
    </r>
    <r>
      <rPr>
        <sz val="10"/>
        <rFont val="Arial"/>
        <family val="2"/>
      </rPr>
      <t>Conducted annualy in the June</t>
    </r>
  </si>
  <si>
    <r>
      <t xml:space="preserve">Educational Events Attended: </t>
    </r>
    <r>
      <rPr>
        <sz val="10"/>
        <rFont val="Arial"/>
        <family val="2"/>
      </rPr>
      <t>Desire that each Board member attend 1 education event per year with the overall goal of 18, plus orientation for all new members</t>
    </r>
  </si>
  <si>
    <r>
      <t xml:space="preserve">Strategic Plan - % Goals Attained: </t>
    </r>
    <r>
      <rPr>
        <sz val="10"/>
        <rFont val="Arial"/>
        <family val="2"/>
      </rPr>
      <t>The percentage of stategic plan goals attained in their target month.</t>
    </r>
  </si>
  <si>
    <r>
      <t xml:space="preserve">Individual Member Assessment Completed: </t>
    </r>
    <r>
      <rPr>
        <sz val="10"/>
        <rFont val="Arial"/>
        <family val="2"/>
      </rPr>
      <t>Each voting Board member (11) should complete 1/year.</t>
    </r>
  </si>
  <si>
    <t>% of Acute Care days as ALC</t>
  </si>
  <si>
    <r>
      <t xml:space="preserve">% of Acute Care days as ALC: </t>
    </r>
    <r>
      <rPr>
        <sz val="10"/>
        <color theme="1"/>
        <rFont val="Arial"/>
        <family val="2"/>
      </rPr>
      <t>Total ALC days as a proportion of the total Acute Care days</t>
    </r>
  </si>
  <si>
    <r>
      <t xml:space="preserve">CDI Cases/1000 Patient Days: </t>
    </r>
    <r>
      <rPr>
        <sz val="10"/>
        <rFont val="Arial"/>
        <family val="2"/>
      </rPr>
      <t xml:space="preserve">Number of hospital-acquired cases of </t>
    </r>
    <r>
      <rPr>
        <i/>
        <sz val="10"/>
        <rFont val="Arial"/>
        <family val="2"/>
      </rPr>
      <t>C. difficile</t>
    </r>
    <r>
      <rPr>
        <sz val="10"/>
        <rFont val="Arial"/>
        <family val="2"/>
      </rPr>
      <t xml:space="preserve"> per 1000 patient days</t>
    </r>
  </si>
  <si>
    <r>
      <t xml:space="preserve">Current Ratio: </t>
    </r>
    <r>
      <rPr>
        <sz val="10"/>
        <rFont val="Arial"/>
        <family val="2"/>
      </rPr>
      <t>Calculated by dividing the short-term liabilities into the short-term assets</t>
    </r>
  </si>
  <si>
    <r>
      <t>Total Margin:</t>
    </r>
    <r>
      <rPr>
        <sz val="10"/>
        <rFont val="Arial"/>
        <family val="2"/>
      </rPr>
      <t xml:space="preserve"> Calculated by subtracting the operating expenses from the revenues and dividing by the revenues</t>
    </r>
  </si>
  <si>
    <r>
      <t xml:space="preserve">90th Percentile ED LOS - Admitted: </t>
    </r>
    <r>
      <rPr>
        <sz val="10"/>
        <rFont val="Arial"/>
        <family val="2"/>
      </rPr>
      <t>The Emergency Department Length of Stay where 9 out of 10 admitted patients completed their stay</t>
    </r>
  </si>
  <si>
    <r>
      <t xml:space="preserve">90th Percentile ED LOS - Complex: </t>
    </r>
    <r>
      <rPr>
        <sz val="10"/>
        <rFont val="Arial"/>
        <family val="2"/>
      </rPr>
      <t>The Emergency Department Length of Stay where 9 out of 10 CTAS 1-3 patients completed their stay</t>
    </r>
  </si>
  <si>
    <r>
      <t xml:space="preserve">90th Percentile ED LOS - Non - Complex: </t>
    </r>
    <r>
      <rPr>
        <sz val="10"/>
        <rFont val="Arial"/>
        <family val="2"/>
      </rPr>
      <t xml:space="preserve"> The Emergency Department Length of Stay where 9 out of 10 CTAS 4/5 patients completed their stay</t>
    </r>
  </si>
  <si>
    <t>Volume Metrics</t>
  </si>
  <si>
    <t>Ambulatory Care Visits</t>
  </si>
  <si>
    <t>Complex Continuing Care (CCC) Days</t>
  </si>
  <si>
    <t>ELDCAP Days</t>
  </si>
  <si>
    <t>Acute Care Days</t>
  </si>
  <si>
    <t>Alternate Level of Care (ALC) Days</t>
  </si>
  <si>
    <t>Emergency Department Visits</t>
  </si>
  <si>
    <t>Last FY Average</t>
  </si>
  <si>
    <t>-</t>
  </si>
  <si>
    <t>Range</t>
  </si>
  <si>
    <t>168 - 281</t>
  </si>
  <si>
    <t>137 - 228</t>
  </si>
  <si>
    <t>561 - 934</t>
  </si>
  <si>
    <t>424 - 727</t>
  </si>
  <si>
    <t>154 - 256</t>
  </si>
  <si>
    <t>35 - 65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</si>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</sst>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4" borderId="0" applyNumberFormat="0" applyBorder="0" applyAlignment="0" applyProtection="0"/>
  </cellStyleXfs>
  <cellXfs count="177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10" xfId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164" fontId="1" fillId="2" borderId="0" xfId="1" quotePrefix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2" fontId="1" fillId="0" borderId="18" xfId="1" applyNumberFormat="1" applyFill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0" xfId="1"/>
    <xf numFmtId="0" fontId="1" fillId="0" borderId="0" xfId="1" applyFont="1" applyBorder="1" applyAlignment="1">
      <alignment horizontal="left"/>
    </xf>
    <xf numFmtId="9" fontId="1" fillId="0" borderId="0" xfId="1" applyNumberFormat="1" applyBorder="1" applyAlignment="1">
      <alignment horizontal="center" wrapText="1"/>
    </xf>
    <xf numFmtId="165" fontId="1" fillId="0" borderId="0" xfId="1" quotePrefix="1" applyNumberFormat="1" applyFill="1" applyBorder="1" applyAlignment="1">
      <alignment horizontal="center"/>
    </xf>
    <xf numFmtId="165" fontId="1" fillId="0" borderId="0" xfId="1" applyNumberFormat="1" applyFill="1" applyBorder="1" applyAlignment="1">
      <alignment horizontal="center"/>
    </xf>
    <xf numFmtId="165" fontId="1" fillId="0" borderId="0" xfId="1" applyNumberFormat="1" applyFill="1" applyBorder="1" applyAlignment="1"/>
    <xf numFmtId="164" fontId="1" fillId="0" borderId="0" xfId="1" applyNumberFormat="1"/>
    <xf numFmtId="0" fontId="5" fillId="0" borderId="0" xfId="1" applyFont="1"/>
    <xf numFmtId="0" fontId="6" fillId="0" borderId="0" xfId="1" applyFont="1" applyAlignment="1">
      <alignment horizontal="left"/>
    </xf>
    <xf numFmtId="0" fontId="1" fillId="0" borderId="0" xfId="1" applyFont="1"/>
    <xf numFmtId="0" fontId="6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Border="1" applyAlignment="1">
      <alignment horizontal="left"/>
    </xf>
    <xf numFmtId="0" fontId="1" fillId="0" borderId="0" xfId="1" applyAlignment="1">
      <alignment horizontal="left" vertical="center" wrapText="1"/>
    </xf>
    <xf numFmtId="0" fontId="1" fillId="0" borderId="0" xfId="1" quotePrefix="1" applyAlignment="1">
      <alignment horizontal="left" vertical="center" wrapText="1"/>
    </xf>
    <xf numFmtId="0" fontId="6" fillId="0" borderId="0" xfId="1" applyFont="1" applyFill="1" applyBorder="1"/>
    <xf numFmtId="0" fontId="1" fillId="0" borderId="0" xfId="1" applyBorder="1" applyAlignment="1">
      <alignment vertical="center"/>
    </xf>
    <xf numFmtId="0" fontId="6" fillId="0" borderId="0" xfId="1" applyFont="1" applyFill="1"/>
    <xf numFmtId="0" fontId="6" fillId="0" borderId="0" xfId="1" quotePrefix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1" fillId="0" borderId="0" xfId="0" applyFont="1"/>
    <xf numFmtId="0" fontId="1" fillId="2" borderId="0" xfId="1" quotePrefix="1" applyFill="1" applyBorder="1" applyAlignment="1">
      <alignment horizontal="center"/>
    </xf>
    <xf numFmtId="164" fontId="1" fillId="2" borderId="0" xfId="1" quotePrefix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9" fontId="1" fillId="0" borderId="0" xfId="1" applyNumberFormat="1" applyBorder="1"/>
    <xf numFmtId="164" fontId="1" fillId="0" borderId="0" xfId="1" applyNumberFormat="1" applyBorder="1"/>
    <xf numFmtId="0" fontId="1" fillId="0" borderId="9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9" fontId="1" fillId="2" borderId="15" xfId="1" quotePrefix="1" applyNumberFormat="1" applyFill="1" applyBorder="1" applyAlignment="1">
      <alignment horizontal="center" vertical="center"/>
    </xf>
    <xf numFmtId="9" fontId="1" fillId="2" borderId="15" xfId="1" applyNumberFormat="1" applyFill="1" applyBorder="1" applyAlignment="1">
      <alignment horizontal="center" vertical="center"/>
    </xf>
    <xf numFmtId="9" fontId="1" fillId="2" borderId="15" xfId="1" quotePrefix="1" applyNumberFormat="1" applyFont="1" applyFill="1" applyBorder="1" applyAlignment="1">
      <alignment horizontal="center" vertical="center"/>
    </xf>
    <xf numFmtId="9" fontId="1" fillId="2" borderId="15" xfId="1" applyNumberFormat="1" applyFont="1" applyFill="1" applyBorder="1" applyAlignment="1">
      <alignment horizontal="center" vertical="center"/>
    </xf>
    <xf numFmtId="9" fontId="1" fillId="2" borderId="13" xfId="1" quotePrefix="1" applyNumberFormat="1" applyFill="1" applyBorder="1" applyAlignment="1">
      <alignment horizontal="center" vertical="center"/>
    </xf>
    <xf numFmtId="9" fontId="1" fillId="0" borderId="12" xfId="1" applyNumberFormat="1" applyFill="1" applyBorder="1" applyAlignment="1">
      <alignment horizontal="center" vertical="center"/>
    </xf>
    <xf numFmtId="9" fontId="1" fillId="0" borderId="13" xfId="1" applyNumberFormat="1" applyFill="1" applyBorder="1" applyAlignment="1">
      <alignment horizontal="center" vertical="center"/>
    </xf>
    <xf numFmtId="9" fontId="1" fillId="2" borderId="13" xfId="1" applyNumberFormat="1" applyFill="1" applyBorder="1" applyAlignment="1">
      <alignment horizontal="center" vertical="center"/>
    </xf>
    <xf numFmtId="9" fontId="1" fillId="2" borderId="13" xfId="1" quotePrefix="1" applyNumberFormat="1" applyFont="1" applyFill="1" applyBorder="1" applyAlignment="1">
      <alignment horizontal="center" vertical="center"/>
    </xf>
    <xf numFmtId="9" fontId="1" fillId="2" borderId="13" xfId="1" applyNumberFormat="1" applyFon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4" fontId="1" fillId="2" borderId="13" xfId="1" quotePrefix="1" applyNumberFormat="1" applyFill="1" applyBorder="1" applyAlignment="1">
      <alignment horizontal="center" vertical="center"/>
    </xf>
    <xf numFmtId="164" fontId="1" fillId="0" borderId="13" xfId="1" applyNumberFormat="1" applyFill="1" applyBorder="1" applyAlignment="1">
      <alignment horizontal="center" vertical="center"/>
    </xf>
    <xf numFmtId="9" fontId="1" fillId="0" borderId="21" xfId="1" applyNumberFormat="1" applyFill="1" applyBorder="1" applyAlignment="1">
      <alignment horizontal="center" vertical="center"/>
    </xf>
    <xf numFmtId="2" fontId="1" fillId="0" borderId="13" xfId="1" applyNumberFormat="1" applyFill="1" applyBorder="1" applyAlignment="1">
      <alignment horizontal="center" vertical="center"/>
    </xf>
    <xf numFmtId="165" fontId="1" fillId="2" borderId="12" xfId="1" quotePrefix="1" applyNumberFormat="1" applyFill="1" applyBorder="1" applyAlignment="1">
      <alignment horizontal="center" vertical="center"/>
    </xf>
    <xf numFmtId="165" fontId="1" fillId="2" borderId="15" xfId="1" quotePrefix="1" applyNumberFormat="1" applyFill="1" applyBorder="1" applyAlignment="1">
      <alignment horizontal="center" vertical="center"/>
    </xf>
    <xf numFmtId="165" fontId="1" fillId="2" borderId="13" xfId="1" quotePrefix="1" applyNumberFormat="1" applyFill="1" applyBorder="1" applyAlignment="1">
      <alignment horizontal="center" vertical="center"/>
    </xf>
    <xf numFmtId="0" fontId="1" fillId="0" borderId="12" xfId="1" applyFont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6" xfId="1" applyBorder="1" applyAlignment="1">
      <alignment horizontal="left"/>
    </xf>
    <xf numFmtId="0" fontId="1" fillId="0" borderId="12" xfId="1" applyBorder="1" applyAlignment="1">
      <alignment horizontal="left" vertical="center"/>
    </xf>
    <xf numFmtId="164" fontId="1" fillId="0" borderId="24" xfId="1" applyNumberFormat="1" applyBorder="1" applyAlignment="1">
      <alignment horizontal="center" vertical="center"/>
    </xf>
    <xf numFmtId="9" fontId="1" fillId="2" borderId="23" xfId="1" quotePrefix="1" applyNumberFormat="1" applyFill="1" applyBorder="1" applyAlignment="1">
      <alignment horizontal="center" vertical="center"/>
    </xf>
    <xf numFmtId="9" fontId="1" fillId="0" borderId="24" xfId="1" applyNumberFormat="1" applyBorder="1" applyAlignment="1">
      <alignment horizontal="center" vertical="center"/>
    </xf>
    <xf numFmtId="0" fontId="1" fillId="0" borderId="25" xfId="1" applyBorder="1" applyAlignment="1">
      <alignment horizontal="center" vertical="center" wrapText="1"/>
    </xf>
    <xf numFmtId="9" fontId="1" fillId="0" borderId="24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 wrapText="1"/>
    </xf>
    <xf numFmtId="165" fontId="1" fillId="2" borderId="23" xfId="1" quotePrefix="1" applyNumberFormat="1" applyFill="1" applyBorder="1" applyAlignment="1">
      <alignment horizontal="center" vertical="center"/>
    </xf>
    <xf numFmtId="0" fontId="1" fillId="0" borderId="26" xfId="1" applyBorder="1" applyAlignment="1">
      <alignment horizontal="left" vertical="center"/>
    </xf>
    <xf numFmtId="10" fontId="1" fillId="0" borderId="24" xfId="1" applyNumberFormat="1" applyFont="1" applyBorder="1" applyAlignment="1">
      <alignment horizontal="center" vertical="center" wrapText="1"/>
    </xf>
    <xf numFmtId="0" fontId="1" fillId="2" borderId="23" xfId="1" quotePrefix="1" applyNumberFormat="1" applyFill="1" applyBorder="1" applyAlignment="1">
      <alignment horizontal="center" vertical="center"/>
    </xf>
    <xf numFmtId="0" fontId="1" fillId="2" borderId="15" xfId="1" quotePrefix="1" applyNumberFormat="1" applyFill="1" applyBorder="1" applyAlignment="1">
      <alignment horizontal="center" vertical="center"/>
    </xf>
    <xf numFmtId="0" fontId="1" fillId="2" borderId="13" xfId="1" quotePrefix="1" applyNumberFormat="1" applyFill="1" applyBorder="1" applyAlignment="1">
      <alignment horizontal="center" vertical="center"/>
    </xf>
    <xf numFmtId="0" fontId="1" fillId="2" borderId="12" xfId="1" quotePrefix="1" applyNumberFormat="1" applyFill="1" applyBorder="1" applyAlignment="1">
      <alignment horizontal="center" vertical="center"/>
    </xf>
    <xf numFmtId="0" fontId="1" fillId="2" borderId="14" xfId="1" quotePrefix="1" applyNumberFormat="1" applyFill="1" applyBorder="1" applyAlignment="1">
      <alignment horizontal="center" vertical="center"/>
    </xf>
    <xf numFmtId="0" fontId="1" fillId="2" borderId="23" xfId="1" applyNumberFormat="1" applyFill="1" applyBorder="1" applyAlignment="1">
      <alignment horizontal="center" vertical="center"/>
    </xf>
    <xf numFmtId="0" fontId="1" fillId="2" borderId="15" xfId="1" applyNumberFormat="1" applyFill="1" applyBorder="1" applyAlignment="1">
      <alignment horizontal="center" vertical="center"/>
    </xf>
    <xf numFmtId="0" fontId="1" fillId="2" borderId="13" xfId="1" applyNumberFormat="1" applyFill="1" applyBorder="1" applyAlignment="1">
      <alignment horizontal="center" vertical="center"/>
    </xf>
    <xf numFmtId="0" fontId="1" fillId="0" borderId="13" xfId="1" applyNumberFormat="1" applyFill="1" applyBorder="1" applyAlignment="1">
      <alignment horizontal="center" vertical="center"/>
    </xf>
    <xf numFmtId="0" fontId="1" fillId="2" borderId="22" xfId="1" applyNumberFormat="1" applyFill="1" applyBorder="1" applyAlignment="1">
      <alignment horizontal="center" vertical="center"/>
    </xf>
    <xf numFmtId="0" fontId="1" fillId="0" borderId="22" xfId="1" applyNumberFormat="1" applyFill="1" applyBorder="1" applyAlignment="1">
      <alignment horizontal="center" vertical="center"/>
    </xf>
    <xf numFmtId="10" fontId="1" fillId="0" borderId="13" xfId="1" applyNumberFormat="1" applyFill="1" applyBorder="1" applyAlignment="1">
      <alignment horizontal="center" vertical="center"/>
    </xf>
    <xf numFmtId="0" fontId="8" fillId="0" borderId="0" xfId="0" applyFont="1"/>
    <xf numFmtId="0" fontId="6" fillId="0" borderId="0" xfId="1" applyFont="1" applyBorder="1" applyAlignment="1">
      <alignment horizontal="left" vertical="center"/>
    </xf>
    <xf numFmtId="0" fontId="10" fillId="0" borderId="0" xfId="0" applyFont="1"/>
    <xf numFmtId="0" fontId="1" fillId="0" borderId="24" xfId="1" applyBorder="1" applyAlignment="1">
      <alignment horizontal="center" vertical="center" wrapText="1"/>
    </xf>
    <xf numFmtId="0" fontId="3" fillId="0" borderId="0" xfId="1" applyFont="1" applyAlignment="1"/>
    <xf numFmtId="0" fontId="1" fillId="0" borderId="31" xfId="1" applyNumberFormat="1" applyFont="1" applyBorder="1" applyAlignment="1">
      <alignment horizontal="center" vertical="center"/>
    </xf>
    <xf numFmtId="1" fontId="1" fillId="0" borderId="24" xfId="1" applyNumberFormat="1" applyBorder="1" applyAlignment="1">
      <alignment horizontal="center" vertical="center"/>
    </xf>
    <xf numFmtId="10" fontId="1" fillId="3" borderId="24" xfId="1" applyNumberFormat="1" applyFont="1" applyFill="1" applyBorder="1" applyAlignment="1">
      <alignment horizontal="center" vertical="center" wrapText="1"/>
    </xf>
    <xf numFmtId="164" fontId="1" fillId="0" borderId="24" xfId="1" applyNumberFormat="1" applyFont="1" applyBorder="1" applyAlignment="1">
      <alignment horizontal="center" vertical="center"/>
    </xf>
    <xf numFmtId="164" fontId="1" fillId="2" borderId="23" xfId="1" quotePrefix="1" applyNumberFormat="1" applyFill="1" applyBorder="1" applyAlignment="1">
      <alignment horizontal="center" vertical="center"/>
    </xf>
    <xf numFmtId="164" fontId="1" fillId="2" borderId="15" xfId="1" quotePrefix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ont="1" applyFill="1" applyBorder="1" applyAlignment="1">
      <alignment horizontal="center" vertical="center"/>
    </xf>
    <xf numFmtId="164" fontId="1" fillId="2" borderId="12" xfId="1" applyNumberFormat="1" applyFill="1" applyBorder="1" applyAlignment="1">
      <alignment horizontal="center" vertical="center"/>
    </xf>
    <xf numFmtId="0" fontId="1" fillId="0" borderId="26" xfId="1" applyFont="1" applyFill="1" applyBorder="1"/>
    <xf numFmtId="1" fontId="1" fillId="2" borderId="23" xfId="1" quotePrefix="1" applyNumberFormat="1" applyFill="1" applyBorder="1" applyAlignment="1">
      <alignment horizontal="center" vertical="center"/>
    </xf>
    <xf numFmtId="1" fontId="1" fillId="2" borderId="13" xfId="1" quotePrefix="1" applyNumberFormat="1" applyFill="1" applyBorder="1" applyAlignment="1">
      <alignment horizontal="center" vertical="center"/>
    </xf>
    <xf numFmtId="1" fontId="1" fillId="2" borderId="13" xfId="1" applyNumberFormat="1" applyFill="1" applyBorder="1" applyAlignment="1">
      <alignment horizontal="center" vertical="center"/>
    </xf>
    <xf numFmtId="1" fontId="1" fillId="2" borderId="13" xfId="1" quotePrefix="1" applyNumberFormat="1" applyFont="1" applyFill="1" applyBorder="1" applyAlignment="1">
      <alignment horizontal="center" vertical="center"/>
    </xf>
    <xf numFmtId="1" fontId="1" fillId="2" borderId="13" xfId="1" applyNumberFormat="1" applyFont="1" applyFill="1" applyBorder="1" applyAlignment="1">
      <alignment horizontal="center" vertical="center"/>
    </xf>
    <xf numFmtId="1" fontId="1" fillId="0" borderId="13" xfId="1" applyNumberFormat="1" applyFill="1" applyBorder="1" applyAlignment="1">
      <alignment horizontal="center" vertical="center"/>
    </xf>
    <xf numFmtId="9" fontId="1" fillId="0" borderId="0" xfId="1" applyNumberFormat="1" applyAlignment="1">
      <alignment horizontal="center" vertical="center"/>
    </xf>
    <xf numFmtId="9" fontId="1" fillId="0" borderId="25" xfId="1" applyNumberFormat="1" applyBorder="1" applyAlignment="1">
      <alignment horizontal="center" vertical="center"/>
    </xf>
    <xf numFmtId="1" fontId="1" fillId="0" borderId="21" xfId="1" applyNumberFormat="1" applyFill="1" applyBorder="1" applyAlignment="1">
      <alignment horizontal="center" vertical="center"/>
    </xf>
    <xf numFmtId="0" fontId="4" fillId="0" borderId="32" xfId="1" applyFont="1" applyBorder="1" applyAlignment="1"/>
    <xf numFmtId="0" fontId="4" fillId="0" borderId="33" xfId="1" applyFont="1" applyBorder="1" applyAlignment="1">
      <alignment horizontal="center"/>
    </xf>
    <xf numFmtId="0" fontId="4" fillId="0" borderId="34" xfId="1" applyFont="1" applyBorder="1" applyAlignment="1"/>
    <xf numFmtId="0" fontId="3" fillId="0" borderId="1" xfId="1" applyFont="1" applyBorder="1" applyAlignment="1"/>
    <xf numFmtId="0" fontId="4" fillId="0" borderId="37" xfId="1" applyFont="1" applyBorder="1" applyAlignment="1">
      <alignment horizontal="center"/>
    </xf>
    <xf numFmtId="164" fontId="1" fillId="0" borderId="30" xfId="1" applyNumberForma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/>
    <xf numFmtId="0" fontId="4" fillId="0" borderId="43" xfId="1" applyFont="1" applyFill="1" applyBorder="1" applyAlignment="1"/>
    <xf numFmtId="164" fontId="1" fillId="0" borderId="44" xfId="1" applyNumberFormat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39" xfId="1" applyNumberFormat="1" applyBorder="1" applyAlignment="1">
      <alignment horizontal="center" vertical="center"/>
    </xf>
    <xf numFmtId="0" fontId="1" fillId="0" borderId="24" xfId="1" applyNumberFormat="1" applyBorder="1" applyAlignment="1">
      <alignment horizontal="center" vertical="center"/>
    </xf>
    <xf numFmtId="0" fontId="4" fillId="0" borderId="46" xfId="1" applyFont="1" applyFill="1" applyBorder="1" applyAlignment="1">
      <alignment wrapText="1"/>
    </xf>
    <xf numFmtId="0" fontId="1" fillId="0" borderId="30" xfId="1" applyNumberFormat="1" applyBorder="1" applyAlignment="1">
      <alignment horizontal="center" vertical="center"/>
    </xf>
    <xf numFmtId="0" fontId="1" fillId="2" borderId="13" xfId="1" applyNumberFormat="1" applyFont="1" applyFill="1" applyBorder="1" applyAlignment="1">
      <alignment horizontal="center" vertical="center"/>
    </xf>
    <xf numFmtId="0" fontId="1" fillId="0" borderId="29" xfId="1" applyNumberFormat="1" applyBorder="1" applyAlignment="1">
      <alignment horizontal="center" vertical="center"/>
    </xf>
    <xf numFmtId="0" fontId="1" fillId="2" borderId="28" xfId="1" applyNumberFormat="1" applyFill="1" applyBorder="1" applyAlignment="1">
      <alignment horizontal="center" vertical="center"/>
    </xf>
    <xf numFmtId="9" fontId="11" fillId="2" borderId="23" xfId="2" quotePrefix="1" applyNumberFormat="1" applyFill="1" applyBorder="1" applyAlignment="1">
      <alignment horizontal="center" vertical="center"/>
    </xf>
    <xf numFmtId="9" fontId="11" fillId="2" borderId="13" xfId="2" quotePrefix="1" applyNumberFormat="1" applyFill="1" applyBorder="1" applyAlignment="1">
      <alignment horizontal="center" vertical="center"/>
    </xf>
    <xf numFmtId="9" fontId="11" fillId="2" borderId="13" xfId="2" applyNumberFormat="1" applyFill="1" applyBorder="1" applyAlignment="1">
      <alignment horizontal="center" vertical="center"/>
    </xf>
    <xf numFmtId="9" fontId="12" fillId="2" borderId="13" xfId="2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2" xfId="1" quotePrefix="1" applyFill="1" applyBorder="1" applyAlignment="1">
      <alignment horizontal="center" vertical="center"/>
    </xf>
    <xf numFmtId="0" fontId="1" fillId="2" borderId="15" xfId="1" quotePrefix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2" borderId="13" xfId="1" quotePrefix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" fontId="0" fillId="0" borderId="0" xfId="0" quotePrefix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7" xfId="1" applyFont="1" applyFill="1" applyBorder="1" applyAlignment="1">
      <alignment horizontal="center"/>
    </xf>
    <xf numFmtId="0" fontId="4" fillId="0" borderId="40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1" fillId="0" borderId="17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9" fontId="1" fillId="2" borderId="24" xfId="1" quotePrefix="1" applyNumberFormat="1" applyFill="1" applyBorder="1" applyAlignment="1">
      <alignment horizontal="center" vertical="center"/>
    </xf>
    <xf numFmtId="9" fontId="1" fillId="2" borderId="12" xfId="1" quotePrefix="1" applyNumberFormat="1" applyFill="1" applyBorder="1" applyAlignment="1">
      <alignment horizontal="center" vertical="center"/>
    </xf>
    <xf numFmtId="9" fontId="1" fillId="2" borderId="14" xfId="1" quotePrefix="1" applyNumberFormat="1" applyFill="1" applyBorder="1" applyAlignment="1">
      <alignment horizontal="center" vertical="center"/>
    </xf>
    <xf numFmtId="164" fontId="1" fillId="2" borderId="24" xfId="1" quotePrefix="1" applyNumberFormat="1" applyFill="1" applyBorder="1" applyAlignment="1">
      <alignment horizontal="center" vertical="center"/>
    </xf>
    <xf numFmtId="164" fontId="1" fillId="2" borderId="12" xfId="1" quotePrefix="1" applyNumberFormat="1" applyFill="1" applyBorder="1" applyAlignment="1">
      <alignment horizontal="center" vertical="center"/>
    </xf>
    <xf numFmtId="164" fontId="1" fillId="2" borderId="14" xfId="1" quotePrefix="1" applyNumberFormat="1" applyFill="1" applyBorder="1" applyAlignment="1">
      <alignment horizontal="center" vertical="center"/>
    </xf>
  </cellXfs>
  <cellStyles count="3">
    <cellStyle name="Neutral" xfId="2" builtinId="28"/>
    <cellStyle name="Normal" xfId="0" builtinId="0"/>
    <cellStyle name="Normal 2" xfId="1"/>
  </cellStyles>
  <dxfs count="113"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800100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00100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800100</xdr:colOff>
      <xdr:row>2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001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workbookViewId="0">
      <selection activeCell="U10" sqref="U10"/>
    </sheetView>
  </sheetViews>
  <sheetFormatPr defaultRowHeight="14.4" x14ac:dyDescent="0.3"/>
  <cols>
    <col min="1" max="1" width="37.33203125" customWidth="1"/>
    <col min="2" max="3" width="9.33203125" customWidth="1"/>
    <col min="4" max="5" width="7.44140625" customWidth="1"/>
    <col min="6" max="15" width="7.6640625" customWidth="1"/>
    <col min="16" max="16" width="9.44140625" customWidth="1"/>
  </cols>
  <sheetData>
    <row r="1" spans="1:20" ht="22.5" x14ac:dyDescent="0.4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0" ht="20.25" customHeight="1" x14ac:dyDescent="0.4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20" ht="20.25" customHeight="1" thickBot="1" x14ac:dyDescent="0.5">
      <c r="A3" s="122"/>
      <c r="B3" s="167"/>
      <c r="C3" s="165" t="s">
        <v>58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55" t="s">
        <v>1</v>
      </c>
    </row>
    <row r="4" spans="1:20" ht="15" thickBot="1" x14ac:dyDescent="0.35">
      <c r="A4" s="123" t="s">
        <v>2</v>
      </c>
      <c r="B4" s="168"/>
      <c r="C4" s="166"/>
      <c r="D4" s="1" t="s">
        <v>4</v>
      </c>
      <c r="E4" s="1" t="s">
        <v>5</v>
      </c>
      <c r="F4" s="1" t="s">
        <v>6</v>
      </c>
      <c r="G4" s="1" t="s">
        <v>6</v>
      </c>
      <c r="H4" s="1" t="s">
        <v>4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6</v>
      </c>
      <c r="N4" s="1" t="s">
        <v>11</v>
      </c>
      <c r="O4" s="1" t="s">
        <v>5</v>
      </c>
      <c r="P4" s="156"/>
    </row>
    <row r="5" spans="1:20" ht="15.75" thickBot="1" x14ac:dyDescent="0.3">
      <c r="A5" s="2"/>
      <c r="B5" s="120"/>
      <c r="C5" s="119"/>
      <c r="D5" s="3"/>
      <c r="E5" s="4"/>
      <c r="F5" s="3"/>
      <c r="G5" s="5"/>
      <c r="H5" s="3"/>
      <c r="I5" s="6"/>
      <c r="J5" s="3"/>
      <c r="K5" s="3"/>
      <c r="L5" s="6"/>
      <c r="M5" s="4"/>
      <c r="N5" s="7"/>
      <c r="O5" s="7"/>
      <c r="P5" s="8"/>
    </row>
    <row r="6" spans="1:20" ht="18.75" customHeight="1" thickBot="1" x14ac:dyDescent="0.3">
      <c r="A6" s="9" t="s">
        <v>13</v>
      </c>
      <c r="B6" s="125" t="s">
        <v>3</v>
      </c>
      <c r="C6" s="121"/>
      <c r="D6" s="48"/>
      <c r="E6" s="49"/>
      <c r="F6" s="48"/>
      <c r="G6" s="48"/>
      <c r="H6" s="50"/>
      <c r="I6" s="48"/>
      <c r="J6" s="48"/>
      <c r="K6" s="48"/>
      <c r="L6" s="48"/>
      <c r="M6" s="49"/>
      <c r="N6" s="48"/>
      <c r="O6" s="50"/>
      <c r="P6" s="51"/>
    </row>
    <row r="7" spans="1:20" ht="19.5" customHeight="1" x14ac:dyDescent="0.25">
      <c r="A7" s="70" t="s">
        <v>14</v>
      </c>
      <c r="B7" s="124" t="s">
        <v>20</v>
      </c>
      <c r="C7" s="76">
        <v>0.85</v>
      </c>
      <c r="D7" s="75">
        <v>0.82</v>
      </c>
      <c r="E7" s="52">
        <v>0.82</v>
      </c>
      <c r="F7" s="53">
        <v>0.73</v>
      </c>
      <c r="G7" s="52" t="s">
        <v>59</v>
      </c>
      <c r="H7" s="52" t="s">
        <v>59</v>
      </c>
      <c r="I7" s="53">
        <v>0.73</v>
      </c>
      <c r="J7" s="54">
        <v>0.64</v>
      </c>
      <c r="K7" s="54">
        <v>0.82</v>
      </c>
      <c r="L7" s="55">
        <v>0.73</v>
      </c>
      <c r="M7" s="52">
        <v>0.91</v>
      </c>
      <c r="N7" s="56">
        <v>0.73</v>
      </c>
      <c r="O7" s="57">
        <v>0.82</v>
      </c>
      <c r="P7" s="58">
        <f>AVERAGE(D7:O7)</f>
        <v>0.77500000000000013</v>
      </c>
    </row>
    <row r="8" spans="1:20" ht="19.5" customHeight="1" x14ac:dyDescent="0.25">
      <c r="A8" s="71" t="s">
        <v>15</v>
      </c>
      <c r="B8" s="74" t="s">
        <v>21</v>
      </c>
      <c r="C8" s="76">
        <v>0.82</v>
      </c>
      <c r="D8" s="75" t="s">
        <v>59</v>
      </c>
      <c r="E8" s="56" t="s">
        <v>59</v>
      </c>
      <c r="F8" s="59">
        <v>0.8</v>
      </c>
      <c r="G8" s="56" t="s">
        <v>59</v>
      </c>
      <c r="H8" s="56" t="s">
        <v>59</v>
      </c>
      <c r="I8" s="56" t="s">
        <v>59</v>
      </c>
      <c r="J8" s="60">
        <v>0.79</v>
      </c>
      <c r="K8" s="60" t="s">
        <v>59</v>
      </c>
      <c r="L8" s="61"/>
      <c r="M8" s="56"/>
      <c r="N8" s="56"/>
      <c r="O8" s="58"/>
      <c r="P8" s="58">
        <f t="shared" ref="P8:P9" si="0">AVERAGE(D8:O8)</f>
        <v>0.79500000000000004</v>
      </c>
    </row>
    <row r="9" spans="1:20" ht="19.5" customHeight="1" x14ac:dyDescent="0.25">
      <c r="A9" s="71" t="s">
        <v>16</v>
      </c>
      <c r="B9" s="74" t="s">
        <v>21</v>
      </c>
      <c r="C9" s="76">
        <v>0.86</v>
      </c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58" t="e">
        <f t="shared" si="0"/>
        <v>#DIV/0!</v>
      </c>
    </row>
    <row r="10" spans="1:20" ht="19.5" customHeight="1" x14ac:dyDescent="0.25">
      <c r="A10" s="71" t="s">
        <v>17</v>
      </c>
      <c r="B10" s="74" t="s">
        <v>22</v>
      </c>
      <c r="C10" s="101">
        <v>19</v>
      </c>
      <c r="D10" s="110" t="s">
        <v>59</v>
      </c>
      <c r="E10" s="111">
        <v>2</v>
      </c>
      <c r="F10" s="112" t="s">
        <v>59</v>
      </c>
      <c r="G10" s="111" t="s">
        <v>59</v>
      </c>
      <c r="H10" s="111" t="s">
        <v>59</v>
      </c>
      <c r="I10" s="112">
        <v>4</v>
      </c>
      <c r="J10" s="113" t="s">
        <v>59</v>
      </c>
      <c r="K10" s="113">
        <v>2</v>
      </c>
      <c r="L10" s="114"/>
      <c r="M10" s="111">
        <v>1</v>
      </c>
      <c r="N10" s="111">
        <v>22</v>
      </c>
      <c r="O10" s="115"/>
      <c r="P10" s="118">
        <f>SUM(D10:O10)</f>
        <v>31</v>
      </c>
    </row>
    <row r="11" spans="1:20" ht="19.5" customHeight="1" x14ac:dyDescent="0.25">
      <c r="A11" s="71" t="s">
        <v>18</v>
      </c>
      <c r="B11" s="74" t="s">
        <v>23</v>
      </c>
      <c r="C11" s="76">
        <v>1</v>
      </c>
      <c r="D11" s="138" t="s">
        <v>59</v>
      </c>
      <c r="E11" s="139" t="s">
        <v>59</v>
      </c>
      <c r="F11" s="141">
        <v>1</v>
      </c>
      <c r="G11" s="139" t="s">
        <v>59</v>
      </c>
      <c r="H11" s="139" t="s">
        <v>59</v>
      </c>
      <c r="I11" s="140" t="s">
        <v>59</v>
      </c>
      <c r="J11" s="139" t="s">
        <v>59</v>
      </c>
      <c r="K11" s="139" t="s">
        <v>59</v>
      </c>
      <c r="L11" s="61" t="s">
        <v>59</v>
      </c>
      <c r="M11" s="56"/>
      <c r="N11" s="56"/>
      <c r="O11" s="58"/>
      <c r="P11" s="65">
        <v>1</v>
      </c>
    </row>
    <row r="12" spans="1:20" ht="19.5" customHeight="1" x14ac:dyDescent="0.25">
      <c r="A12" s="71" t="s">
        <v>19</v>
      </c>
      <c r="B12" s="117">
        <v>1</v>
      </c>
      <c r="C12" s="116">
        <v>0.5</v>
      </c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65"/>
    </row>
    <row r="13" spans="1:20" x14ac:dyDescent="0.3">
      <c r="A13" s="72"/>
      <c r="B13" s="129"/>
      <c r="C13" s="169"/>
      <c r="D13" s="43"/>
      <c r="E13" s="43"/>
      <c r="F13" s="11"/>
      <c r="G13" s="12"/>
      <c r="H13" s="12"/>
      <c r="I13" s="11"/>
      <c r="J13" s="44"/>
      <c r="K13" s="44"/>
      <c r="L13" s="45"/>
      <c r="M13" s="12"/>
      <c r="N13" s="12"/>
      <c r="O13" s="13"/>
      <c r="P13" s="14"/>
    </row>
    <row r="14" spans="1:20" ht="16.5" customHeight="1" x14ac:dyDescent="0.3">
      <c r="A14" s="15" t="s">
        <v>24</v>
      </c>
      <c r="B14" s="130"/>
      <c r="C14" s="17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0"/>
      <c r="P14" s="17"/>
    </row>
    <row r="15" spans="1:20" ht="19.5" customHeight="1" x14ac:dyDescent="0.25">
      <c r="A15" s="70" t="s">
        <v>25</v>
      </c>
      <c r="B15" s="77" t="s">
        <v>34</v>
      </c>
      <c r="C15" s="98">
        <v>12.9</v>
      </c>
      <c r="D15" s="104">
        <v>7.6</v>
      </c>
      <c r="E15" s="105">
        <v>12.2</v>
      </c>
      <c r="F15" s="106">
        <v>13.7</v>
      </c>
      <c r="G15" s="106">
        <v>13.1</v>
      </c>
      <c r="H15" s="106">
        <v>14</v>
      </c>
      <c r="I15" s="107">
        <v>16.2</v>
      </c>
      <c r="J15" s="106">
        <v>14</v>
      </c>
      <c r="K15" s="62">
        <v>14.6</v>
      </c>
      <c r="L15" s="62">
        <v>8.6999999999999993</v>
      </c>
      <c r="M15" s="108">
        <v>19.8</v>
      </c>
      <c r="N15" s="106">
        <v>7.1</v>
      </c>
      <c r="O15" s="64">
        <v>15.6</v>
      </c>
      <c r="P15" s="66">
        <f>AVERAGE(D15:O15)</f>
        <v>13.049999999999999</v>
      </c>
      <c r="R15" s="151"/>
      <c r="S15" s="151"/>
      <c r="T15" s="151"/>
    </row>
    <row r="16" spans="1:20" ht="19.5" customHeight="1" x14ac:dyDescent="0.25">
      <c r="A16" s="70" t="s">
        <v>26</v>
      </c>
      <c r="B16" s="79" t="s">
        <v>35</v>
      </c>
      <c r="C16" s="79">
        <v>7.57</v>
      </c>
      <c r="D16" s="83">
        <v>7.4</v>
      </c>
      <c r="E16" s="84">
        <v>5.3</v>
      </c>
      <c r="F16" s="63">
        <v>10.8</v>
      </c>
      <c r="G16" s="86">
        <v>6.3</v>
      </c>
      <c r="H16" s="105">
        <v>7.9</v>
      </c>
      <c r="I16" s="85">
        <v>6.6</v>
      </c>
      <c r="J16" s="85">
        <v>9.4</v>
      </c>
      <c r="K16" s="86">
        <v>7.5</v>
      </c>
      <c r="L16" s="84">
        <v>10.6</v>
      </c>
      <c r="M16" s="84">
        <v>7.7</v>
      </c>
      <c r="N16" s="84">
        <v>10.3</v>
      </c>
      <c r="O16" s="85">
        <v>7.1</v>
      </c>
      <c r="P16" s="66">
        <f t="shared" ref="P16:P19" si="1">AVERAGE(D16:O16)</f>
        <v>8.0749999999999993</v>
      </c>
      <c r="R16" s="151"/>
      <c r="S16" s="151"/>
      <c r="T16" s="151"/>
    </row>
    <row r="17" spans="1:22" ht="19.5" customHeight="1" x14ac:dyDescent="0.3">
      <c r="A17" s="70" t="s">
        <v>27</v>
      </c>
      <c r="B17" s="79" t="s">
        <v>36</v>
      </c>
      <c r="C17" s="79">
        <v>3.5</v>
      </c>
      <c r="D17" s="83">
        <v>2.8</v>
      </c>
      <c r="E17" s="84">
        <v>3.6</v>
      </c>
      <c r="F17" s="84">
        <v>3.3</v>
      </c>
      <c r="G17" s="63">
        <v>3.8</v>
      </c>
      <c r="H17" s="63">
        <v>3.4</v>
      </c>
      <c r="I17" s="86">
        <v>3.6</v>
      </c>
      <c r="J17" s="84">
        <v>3.5</v>
      </c>
      <c r="K17" s="84">
        <v>3.1</v>
      </c>
      <c r="L17" s="85">
        <v>3.1</v>
      </c>
      <c r="M17" s="84">
        <v>3.4</v>
      </c>
      <c r="N17" s="63">
        <v>4</v>
      </c>
      <c r="O17" s="87">
        <v>3.1</v>
      </c>
      <c r="P17" s="66">
        <f t="shared" si="1"/>
        <v>3.3916666666666671</v>
      </c>
      <c r="R17" s="151"/>
      <c r="S17" s="151"/>
      <c r="T17" s="151"/>
    </row>
    <row r="18" spans="1:22" ht="19.5" customHeight="1" x14ac:dyDescent="0.3">
      <c r="A18" s="70" t="s">
        <v>43</v>
      </c>
      <c r="B18" s="82" t="s">
        <v>33</v>
      </c>
      <c r="C18" s="102">
        <v>0.50600000000000001</v>
      </c>
      <c r="D18" s="80">
        <v>0.47799999999999998</v>
      </c>
      <c r="E18" s="68">
        <v>0.61</v>
      </c>
      <c r="F18" s="68">
        <v>0.53600000000000003</v>
      </c>
      <c r="G18" s="69">
        <v>0.47699999999999998</v>
      </c>
      <c r="H18" s="69">
        <v>0.48299999999999998</v>
      </c>
      <c r="I18" s="67">
        <v>0.42</v>
      </c>
      <c r="J18" s="68">
        <v>0.42099999999999999</v>
      </c>
      <c r="K18" s="68">
        <v>0.52600000000000002</v>
      </c>
      <c r="L18" s="69">
        <v>0.47599999999999998</v>
      </c>
      <c r="M18" s="69">
        <v>0.41699999999999998</v>
      </c>
      <c r="N18" s="67">
        <v>0.46</v>
      </c>
      <c r="O18" s="69">
        <v>0.51700000000000002</v>
      </c>
      <c r="P18" s="94">
        <f t="shared" si="1"/>
        <v>0.48508333333333331</v>
      </c>
    </row>
    <row r="19" spans="1:22" ht="19.5" customHeight="1" x14ac:dyDescent="0.3">
      <c r="A19" s="70" t="s">
        <v>28</v>
      </c>
      <c r="B19" s="79">
        <v>0</v>
      </c>
      <c r="C19" s="79">
        <v>0</v>
      </c>
      <c r="D19" s="83">
        <v>0</v>
      </c>
      <c r="E19" s="84">
        <v>0</v>
      </c>
      <c r="F19" s="85">
        <v>0</v>
      </c>
      <c r="G19" s="85">
        <v>0</v>
      </c>
      <c r="H19" s="85">
        <v>0</v>
      </c>
      <c r="I19" s="85">
        <v>0</v>
      </c>
      <c r="J19" s="86">
        <v>0</v>
      </c>
      <c r="K19" s="84">
        <v>0</v>
      </c>
      <c r="L19" s="85">
        <v>0</v>
      </c>
      <c r="M19" s="85">
        <v>0</v>
      </c>
      <c r="N19" s="86">
        <v>0</v>
      </c>
      <c r="O19" s="85">
        <v>0</v>
      </c>
      <c r="P19" s="66">
        <f t="shared" si="1"/>
        <v>0</v>
      </c>
    </row>
    <row r="20" spans="1:22" ht="19.5" customHeight="1" x14ac:dyDescent="0.3">
      <c r="A20" s="73" t="s">
        <v>29</v>
      </c>
      <c r="B20" s="78" t="s">
        <v>31</v>
      </c>
      <c r="C20" s="103">
        <v>6</v>
      </c>
      <c r="D20" s="88">
        <v>7.05</v>
      </c>
      <c r="E20" s="89">
        <v>6.19</v>
      </c>
      <c r="F20" s="89">
        <v>7.01</v>
      </c>
      <c r="G20" s="89">
        <v>2.2999999999999998</v>
      </c>
      <c r="H20" s="89">
        <v>2.0699999999999998</v>
      </c>
      <c r="I20" s="89">
        <v>2.2000000000000002</v>
      </c>
      <c r="J20" s="89">
        <v>2.2000000000000002</v>
      </c>
      <c r="K20" s="90">
        <v>2.1</v>
      </c>
      <c r="L20" s="149">
        <v>2.4</v>
      </c>
      <c r="M20" s="147">
        <v>2.1</v>
      </c>
      <c r="N20" s="90">
        <v>2.2000000000000002</v>
      </c>
      <c r="O20" s="91">
        <v>2.4</v>
      </c>
      <c r="P20" s="91">
        <v>2.4</v>
      </c>
      <c r="V20" s="97"/>
    </row>
    <row r="21" spans="1:22" ht="19.5" customHeight="1" x14ac:dyDescent="0.3">
      <c r="A21" s="81" t="s">
        <v>30</v>
      </c>
      <c r="B21" s="100" t="s">
        <v>32</v>
      </c>
      <c r="C21" s="100">
        <v>1.3</v>
      </c>
      <c r="D21" s="88">
        <v>0.05</v>
      </c>
      <c r="E21" s="90">
        <v>0.05</v>
      </c>
      <c r="F21" s="92">
        <v>0.01</v>
      </c>
      <c r="G21" s="92">
        <v>0.01</v>
      </c>
      <c r="H21" s="92">
        <v>0.03</v>
      </c>
      <c r="I21" s="90">
        <v>0.8</v>
      </c>
      <c r="J21" s="92">
        <v>0.6</v>
      </c>
      <c r="K21" s="92">
        <v>2.1</v>
      </c>
      <c r="L21" s="150">
        <v>2.4</v>
      </c>
      <c r="M21" s="148">
        <v>2.5</v>
      </c>
      <c r="N21" s="90">
        <v>3</v>
      </c>
      <c r="O21" s="93">
        <v>2.2999999999999998</v>
      </c>
      <c r="P21" s="93">
        <v>2.2999999999999998</v>
      </c>
    </row>
    <row r="22" spans="1:22" ht="15" customHeight="1" thickBot="1" x14ac:dyDescent="0.35">
      <c r="A22" s="157" t="s">
        <v>51</v>
      </c>
      <c r="B22" s="133"/>
      <c r="C22" s="128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46"/>
    </row>
    <row r="23" spans="1:22" ht="18" customHeight="1" thickBot="1" x14ac:dyDescent="0.35">
      <c r="A23" s="158"/>
      <c r="B23" s="126" t="s">
        <v>60</v>
      </c>
      <c r="C23" s="127"/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46"/>
    </row>
    <row r="24" spans="1:22" ht="19.5" customHeight="1" x14ac:dyDescent="0.3">
      <c r="A24" s="109" t="s">
        <v>55</v>
      </c>
      <c r="B24" s="131" t="s">
        <v>61</v>
      </c>
      <c r="C24" s="134">
        <v>205</v>
      </c>
      <c r="D24" s="88">
        <v>181</v>
      </c>
      <c r="E24" s="135">
        <v>137</v>
      </c>
      <c r="F24" s="90">
        <v>181</v>
      </c>
      <c r="G24" s="90">
        <v>204</v>
      </c>
      <c r="H24" s="90">
        <v>199</v>
      </c>
      <c r="I24" s="90">
        <v>236</v>
      </c>
      <c r="J24" s="90">
        <v>243</v>
      </c>
      <c r="K24" s="90">
        <v>231</v>
      </c>
      <c r="L24" s="142">
        <v>220</v>
      </c>
      <c r="M24" s="143">
        <v>256</v>
      </c>
      <c r="N24" s="144">
        <v>212</v>
      </c>
      <c r="O24" s="145">
        <v>232</v>
      </c>
      <c r="P24" s="115">
        <f>AVERAGE(D24:O24)</f>
        <v>211</v>
      </c>
      <c r="Q24" s="46"/>
    </row>
    <row r="25" spans="1:22" ht="19.5" customHeight="1" x14ac:dyDescent="0.3">
      <c r="A25" s="109" t="s">
        <v>56</v>
      </c>
      <c r="B25" s="132" t="s">
        <v>62</v>
      </c>
      <c r="C25" s="132">
        <v>209</v>
      </c>
      <c r="D25" s="88">
        <v>166</v>
      </c>
      <c r="E25" s="135">
        <v>214</v>
      </c>
      <c r="F25" s="90">
        <v>209</v>
      </c>
      <c r="G25" s="90">
        <v>186</v>
      </c>
      <c r="H25" s="90">
        <v>186</v>
      </c>
      <c r="I25" s="90">
        <v>171</v>
      </c>
      <c r="J25" s="90">
        <v>177</v>
      </c>
      <c r="K25" s="90">
        <v>193</v>
      </c>
      <c r="L25" s="142">
        <v>200</v>
      </c>
      <c r="M25" s="143">
        <v>183</v>
      </c>
      <c r="N25" s="144">
        <v>181</v>
      </c>
      <c r="O25" s="145">
        <v>248</v>
      </c>
      <c r="P25" s="115">
        <f t="shared" ref="P25:P29" si="2">AVERAGE(D25:O25)</f>
        <v>192.83333333333334</v>
      </c>
      <c r="Q25" s="46"/>
    </row>
    <row r="26" spans="1:22" ht="19.5" customHeight="1" x14ac:dyDescent="0.3">
      <c r="A26" s="109" t="s">
        <v>54</v>
      </c>
      <c r="B26" s="132" t="s">
        <v>64</v>
      </c>
      <c r="C26" s="136">
        <v>569</v>
      </c>
      <c r="D26" s="137">
        <v>567</v>
      </c>
      <c r="E26" s="135">
        <v>567</v>
      </c>
      <c r="F26" s="90">
        <v>570</v>
      </c>
      <c r="G26" s="90">
        <v>573</v>
      </c>
      <c r="H26" s="90">
        <v>589</v>
      </c>
      <c r="I26" s="90">
        <v>557</v>
      </c>
      <c r="J26" s="90">
        <v>582</v>
      </c>
      <c r="K26" s="90">
        <v>563</v>
      </c>
      <c r="L26" s="90">
        <v>583</v>
      </c>
      <c r="M26" s="90">
        <v>565</v>
      </c>
      <c r="N26" s="90">
        <v>526</v>
      </c>
      <c r="O26" s="91">
        <v>577</v>
      </c>
      <c r="P26" s="115">
        <f t="shared" si="2"/>
        <v>568.25</v>
      </c>
      <c r="Q26" s="46"/>
    </row>
    <row r="27" spans="1:22" ht="19.5" customHeight="1" x14ac:dyDescent="0.3">
      <c r="A27" s="109" t="s">
        <v>53</v>
      </c>
      <c r="B27" s="132" t="s">
        <v>65</v>
      </c>
      <c r="C27" s="132">
        <v>206</v>
      </c>
      <c r="D27" s="88">
        <v>210</v>
      </c>
      <c r="E27" s="135">
        <v>210</v>
      </c>
      <c r="F27" s="90">
        <v>194</v>
      </c>
      <c r="G27" s="90">
        <v>217</v>
      </c>
      <c r="H27" s="90">
        <v>204</v>
      </c>
      <c r="I27" s="90">
        <v>195</v>
      </c>
      <c r="J27" s="90">
        <v>217</v>
      </c>
      <c r="K27" s="90">
        <v>210</v>
      </c>
      <c r="L27" s="90">
        <v>217</v>
      </c>
      <c r="M27" s="90">
        <v>214</v>
      </c>
      <c r="N27" s="90">
        <v>196</v>
      </c>
      <c r="O27" s="91">
        <v>217</v>
      </c>
      <c r="P27" s="115">
        <f t="shared" si="2"/>
        <v>208.41666666666666</v>
      </c>
      <c r="Q27" s="46"/>
    </row>
    <row r="28" spans="1:22" ht="19.5" customHeight="1" x14ac:dyDescent="0.3">
      <c r="A28" s="109" t="s">
        <v>57</v>
      </c>
      <c r="B28" s="132" t="s">
        <v>63</v>
      </c>
      <c r="C28" s="132">
        <v>730</v>
      </c>
      <c r="D28" s="88">
        <v>734</v>
      </c>
      <c r="E28" s="135">
        <v>734</v>
      </c>
      <c r="F28" s="90">
        <v>791</v>
      </c>
      <c r="G28" s="90">
        <v>783</v>
      </c>
      <c r="H28" s="90">
        <v>833</v>
      </c>
      <c r="I28" s="90">
        <v>773</v>
      </c>
      <c r="J28" s="90">
        <v>754</v>
      </c>
      <c r="K28" s="90">
        <v>605</v>
      </c>
      <c r="L28" s="146">
        <v>666</v>
      </c>
      <c r="M28" s="143">
        <v>632</v>
      </c>
      <c r="N28" s="144">
        <v>670</v>
      </c>
      <c r="O28" s="145">
        <v>646</v>
      </c>
      <c r="P28" s="115">
        <f t="shared" si="2"/>
        <v>718.41666666666663</v>
      </c>
      <c r="Q28" s="46"/>
    </row>
    <row r="29" spans="1:22" ht="19.5" customHeight="1" x14ac:dyDescent="0.3">
      <c r="A29" s="109" t="s">
        <v>52</v>
      </c>
      <c r="B29" s="132" t="s">
        <v>66</v>
      </c>
      <c r="C29" s="132">
        <v>69</v>
      </c>
      <c r="D29" s="88">
        <v>100</v>
      </c>
      <c r="E29" s="135">
        <v>48</v>
      </c>
      <c r="F29" s="90">
        <v>104</v>
      </c>
      <c r="G29" s="90">
        <v>35</v>
      </c>
      <c r="H29" s="90">
        <v>46</v>
      </c>
      <c r="I29" s="90">
        <v>50</v>
      </c>
      <c r="J29" s="90">
        <v>57</v>
      </c>
      <c r="K29" s="90">
        <v>68</v>
      </c>
      <c r="L29" s="90">
        <v>45</v>
      </c>
      <c r="M29" s="90">
        <v>58</v>
      </c>
      <c r="N29" s="90">
        <v>61</v>
      </c>
      <c r="O29" s="91">
        <v>70</v>
      </c>
      <c r="P29" s="115">
        <f t="shared" si="2"/>
        <v>61.833333333333336</v>
      </c>
      <c r="Q29" s="46"/>
    </row>
    <row r="30" spans="1:22" ht="12.75" customHeight="1" x14ac:dyDescent="0.3">
      <c r="A30" s="19"/>
      <c r="B30" s="20"/>
      <c r="C30" s="20"/>
      <c r="D30" s="21"/>
      <c r="E30" s="21"/>
      <c r="F30" s="21"/>
      <c r="G30" s="21"/>
      <c r="H30" s="21"/>
      <c r="I30" s="22"/>
      <c r="J30" s="22"/>
      <c r="K30" s="23"/>
      <c r="L30" s="23"/>
      <c r="M30" s="23"/>
      <c r="N30" s="23"/>
      <c r="O30" s="22"/>
      <c r="P30" s="22"/>
      <c r="Q30" s="47"/>
    </row>
    <row r="31" spans="1:22" ht="12.75" customHeight="1" x14ac:dyDescent="0.3">
      <c r="L31" s="18"/>
      <c r="M31" s="18"/>
      <c r="N31" s="18"/>
      <c r="O31" s="18"/>
      <c r="P31" s="18"/>
      <c r="Q31" s="24"/>
    </row>
    <row r="32" spans="1:22" x14ac:dyDescent="0.3">
      <c r="A32" s="25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9"/>
      <c r="M32" s="29"/>
      <c r="N32" s="29"/>
      <c r="O32" s="18"/>
      <c r="P32" s="18"/>
      <c r="Q32" s="18"/>
    </row>
    <row r="33" spans="1:17" x14ac:dyDescent="0.3">
      <c r="A33" s="28" t="s">
        <v>38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9"/>
      <c r="M33" s="29"/>
      <c r="N33" s="29"/>
      <c r="O33" s="18"/>
      <c r="P33" s="18"/>
      <c r="Q33" s="18"/>
    </row>
    <row r="34" spans="1:17" x14ac:dyDescent="0.3">
      <c r="A34" s="28" t="s">
        <v>37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9"/>
      <c r="M34" s="29"/>
      <c r="N34" s="29"/>
      <c r="O34" s="18"/>
      <c r="P34" s="18"/>
      <c r="Q34" s="18"/>
    </row>
    <row r="35" spans="1:17" x14ac:dyDescent="0.3">
      <c r="A35" s="28" t="s">
        <v>39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9"/>
      <c r="M35" s="29"/>
      <c r="N35" s="29"/>
      <c r="O35" s="18"/>
      <c r="P35" s="18"/>
      <c r="Q35" s="18"/>
    </row>
    <row r="36" spans="1:17" x14ac:dyDescent="0.3">
      <c r="A36" s="28" t="s">
        <v>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9"/>
      <c r="M36" s="29"/>
      <c r="N36" s="29"/>
      <c r="O36" s="18"/>
      <c r="P36" s="18"/>
      <c r="Q36" s="18"/>
    </row>
    <row r="37" spans="1:17" x14ac:dyDescent="0.3">
      <c r="A37" s="28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9"/>
      <c r="M37" s="29"/>
      <c r="N37" s="29"/>
      <c r="O37" s="18"/>
      <c r="P37" s="18"/>
      <c r="Q37" s="18"/>
    </row>
    <row r="38" spans="1:17" ht="15" customHeight="1" x14ac:dyDescent="0.3">
      <c r="A38" s="26" t="s">
        <v>42</v>
      </c>
      <c r="B38" s="27"/>
      <c r="C38" s="27"/>
      <c r="D38" s="18"/>
      <c r="E38" s="18"/>
      <c r="F38" s="18"/>
      <c r="G38" s="18"/>
      <c r="H38" s="18"/>
      <c r="I38" s="18"/>
      <c r="J38" s="18"/>
      <c r="K38" s="18"/>
      <c r="L38" s="29"/>
      <c r="M38" s="29"/>
      <c r="N38" s="29"/>
      <c r="O38" s="18"/>
      <c r="P38" s="18"/>
      <c r="Q38" s="18"/>
    </row>
    <row r="39" spans="1:17" x14ac:dyDescent="0.3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9"/>
      <c r="M39" s="29"/>
      <c r="N39" s="29"/>
      <c r="O39" s="18"/>
      <c r="P39" s="18"/>
      <c r="Q39" s="18"/>
    </row>
    <row r="40" spans="1:17" x14ac:dyDescent="0.3">
      <c r="A40" s="25" t="s">
        <v>24</v>
      </c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9"/>
      <c r="M40" s="29"/>
      <c r="N40" s="29"/>
      <c r="O40" s="18"/>
      <c r="P40" s="18"/>
      <c r="Q40" s="18"/>
    </row>
    <row r="41" spans="1:17" x14ac:dyDescent="0.3">
      <c r="A41" s="28" t="s">
        <v>48</v>
      </c>
      <c r="B41" s="18"/>
      <c r="C41" s="18"/>
      <c r="L41" s="29"/>
      <c r="M41" s="29"/>
      <c r="N41" s="29"/>
      <c r="O41" s="18"/>
      <c r="P41" s="18"/>
    </row>
    <row r="42" spans="1:17" ht="15" customHeight="1" x14ac:dyDescent="0.3">
      <c r="A42" s="28" t="s">
        <v>49</v>
      </c>
      <c r="B42" s="27"/>
      <c r="C42" s="27"/>
      <c r="D42" s="18"/>
      <c r="E42" s="18"/>
      <c r="F42" s="18"/>
      <c r="G42" s="18"/>
      <c r="H42" s="18"/>
      <c r="I42" s="18"/>
      <c r="J42" s="18"/>
      <c r="K42" s="18"/>
      <c r="L42" s="29"/>
      <c r="M42" s="29"/>
      <c r="N42" s="29"/>
      <c r="O42" s="18"/>
      <c r="P42" s="18"/>
    </row>
    <row r="43" spans="1:17" ht="15" customHeight="1" x14ac:dyDescent="0.3">
      <c r="A43" s="28" t="s">
        <v>50</v>
      </c>
      <c r="B43" s="27"/>
      <c r="C43" s="2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/>
      <c r="P43" s="18"/>
    </row>
    <row r="44" spans="1:17" x14ac:dyDescent="0.3">
      <c r="A44" s="95" t="s">
        <v>44</v>
      </c>
      <c r="B44" s="18"/>
      <c r="C44" s="1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8"/>
      <c r="P44" s="18"/>
    </row>
    <row r="45" spans="1:17" ht="15" customHeight="1" x14ac:dyDescent="0.3">
      <c r="A45" s="96" t="s">
        <v>45</v>
      </c>
      <c r="B45" s="26"/>
      <c r="C45" s="26"/>
      <c r="D45" s="29"/>
      <c r="E45" s="29"/>
      <c r="F45" s="29"/>
      <c r="G45" s="29"/>
      <c r="H45" s="29"/>
      <c r="I45" s="29"/>
      <c r="J45" s="29"/>
      <c r="K45" s="29"/>
      <c r="L45" s="18"/>
      <c r="M45" s="18"/>
      <c r="N45" s="18"/>
      <c r="O45" s="18"/>
      <c r="P45" s="18"/>
    </row>
    <row r="46" spans="1:17" ht="15" customHeight="1" x14ac:dyDescent="0.3">
      <c r="A46" s="96" t="s">
        <v>46</v>
      </c>
      <c r="B46" s="29"/>
      <c r="C46" s="29"/>
      <c r="D46" s="33"/>
      <c r="E46" s="33"/>
      <c r="F46" s="33"/>
      <c r="G46" s="29"/>
      <c r="H46" s="29"/>
      <c r="I46" s="29"/>
      <c r="J46" s="29"/>
      <c r="K46" s="29"/>
      <c r="L46" s="29"/>
      <c r="M46" s="29"/>
      <c r="N46" s="29"/>
      <c r="O46" s="18"/>
      <c r="P46" s="18"/>
    </row>
    <row r="47" spans="1:17" x14ac:dyDescent="0.3">
      <c r="A47" s="96" t="s">
        <v>47</v>
      </c>
      <c r="B47" s="30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8"/>
      <c r="P47" s="18"/>
    </row>
    <row r="48" spans="1:17" x14ac:dyDescent="0.3">
      <c r="A48" s="28"/>
      <c r="B48" s="29"/>
      <c r="C48" s="29"/>
      <c r="D48" s="32"/>
      <c r="E48" s="32"/>
      <c r="F48" s="32"/>
      <c r="G48" s="29"/>
      <c r="H48" s="29"/>
      <c r="I48" s="29"/>
      <c r="J48" s="29"/>
      <c r="K48" s="29"/>
      <c r="L48" s="29"/>
      <c r="M48" s="29"/>
      <c r="N48" s="29"/>
      <c r="O48" s="18"/>
      <c r="P48" s="18"/>
    </row>
    <row r="49" spans="1:16" ht="12.75" customHeight="1" x14ac:dyDescent="0.3">
      <c r="A49" s="25"/>
      <c r="B49" s="18"/>
      <c r="C49" s="18"/>
      <c r="D49" s="32"/>
      <c r="E49" s="32"/>
      <c r="F49" s="32"/>
      <c r="G49" s="29"/>
      <c r="H49" s="29"/>
      <c r="I49" s="29"/>
      <c r="J49" s="29"/>
      <c r="K49" s="29"/>
      <c r="L49" s="29"/>
      <c r="M49" s="29"/>
      <c r="N49" s="29"/>
      <c r="O49" s="18"/>
      <c r="P49" s="18"/>
    </row>
    <row r="50" spans="1:16" ht="12.75" customHeight="1" x14ac:dyDescent="0.3">
      <c r="A50" s="31"/>
      <c r="B50" s="32"/>
      <c r="C50" s="32"/>
      <c r="D50" s="32"/>
      <c r="E50" s="32"/>
      <c r="F50" s="32"/>
      <c r="G50" s="29"/>
      <c r="H50" s="29"/>
      <c r="I50" s="29"/>
      <c r="J50" s="29"/>
      <c r="K50" s="29"/>
      <c r="L50" s="29"/>
      <c r="M50" s="29"/>
      <c r="N50" s="29"/>
      <c r="O50" s="18"/>
      <c r="P50" s="18"/>
    </row>
    <row r="51" spans="1:16" ht="12.75" customHeight="1" x14ac:dyDescent="0.3">
      <c r="A51" s="31"/>
      <c r="B51" s="33"/>
      <c r="C51" s="33"/>
      <c r="D51" s="33"/>
      <c r="E51" s="33"/>
      <c r="F51" s="33"/>
      <c r="G51" s="29"/>
      <c r="H51" s="29"/>
      <c r="I51" s="29"/>
      <c r="J51" s="29"/>
      <c r="K51" s="29"/>
      <c r="L51" s="29"/>
      <c r="M51" s="29"/>
      <c r="N51" s="29"/>
      <c r="O51" s="18"/>
      <c r="P51" s="18"/>
    </row>
    <row r="52" spans="1:16" x14ac:dyDescent="0.3">
      <c r="A52" s="34"/>
      <c r="D52" s="29"/>
      <c r="E52" s="29"/>
      <c r="F52" s="29"/>
      <c r="G52" s="29"/>
      <c r="H52" s="29"/>
      <c r="I52" s="29"/>
      <c r="J52" s="29"/>
      <c r="K52" s="29"/>
      <c r="L52" s="39"/>
      <c r="M52" s="39"/>
      <c r="N52" s="39"/>
      <c r="O52" s="39"/>
      <c r="P52" s="18"/>
    </row>
    <row r="53" spans="1:16" x14ac:dyDescent="0.3">
      <c r="A53" s="28"/>
      <c r="B53" s="29"/>
      <c r="C53" s="29"/>
      <c r="D53" s="18"/>
      <c r="E53" s="18"/>
      <c r="F53" s="18"/>
      <c r="G53" s="18"/>
      <c r="H53" s="18"/>
      <c r="I53" s="18"/>
      <c r="J53" s="18"/>
      <c r="K53" s="18"/>
      <c r="L53" s="40"/>
      <c r="M53" s="40"/>
      <c r="N53" s="40"/>
      <c r="O53" s="40"/>
      <c r="P53" s="18"/>
    </row>
    <row r="54" spans="1:16" x14ac:dyDescent="0.3">
      <c r="A54" s="31"/>
      <c r="B54" s="29"/>
      <c r="C54" s="29"/>
      <c r="D54" s="32"/>
      <c r="E54" s="32"/>
      <c r="F54" s="32"/>
      <c r="G54" s="32"/>
      <c r="H54" s="32"/>
      <c r="I54" s="32"/>
      <c r="J54" s="32"/>
      <c r="K54" s="32"/>
      <c r="L54" s="18"/>
      <c r="M54" s="18"/>
      <c r="N54" s="18"/>
      <c r="O54" s="18"/>
      <c r="P54" s="18"/>
    </row>
    <row r="55" spans="1:16" x14ac:dyDescent="0.3">
      <c r="A55" s="31"/>
      <c r="B55" s="35"/>
      <c r="C55" s="35"/>
      <c r="D55" s="33"/>
      <c r="E55" s="33"/>
      <c r="F55" s="33"/>
      <c r="G55" s="32"/>
      <c r="H55" s="32"/>
      <c r="I55" s="32"/>
      <c r="J55" s="32"/>
      <c r="K55" s="32"/>
      <c r="L55" s="18"/>
      <c r="M55" s="18"/>
      <c r="N55" s="18"/>
      <c r="O55" s="18"/>
      <c r="P55" s="18"/>
    </row>
    <row r="56" spans="1:16" x14ac:dyDescent="0.3">
      <c r="A56" s="34"/>
      <c r="D56" s="29"/>
      <c r="E56" s="29"/>
      <c r="F56" s="29"/>
      <c r="G56" s="29"/>
      <c r="H56" s="29"/>
      <c r="I56" s="29"/>
      <c r="J56" s="29"/>
      <c r="K56" s="29"/>
    </row>
    <row r="57" spans="1:16" x14ac:dyDescent="0.3">
      <c r="A57" s="36"/>
      <c r="D57" s="29"/>
      <c r="E57" s="29"/>
      <c r="F57" s="29"/>
      <c r="G57" s="29"/>
      <c r="H57" s="29"/>
      <c r="I57" s="29"/>
      <c r="J57" s="29"/>
      <c r="K57" s="29"/>
    </row>
    <row r="58" spans="1:16" x14ac:dyDescent="0.3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6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6" x14ac:dyDescent="0.3">
      <c r="A60" s="28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6" x14ac:dyDescent="0.3">
      <c r="A61" s="28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6" x14ac:dyDescent="0.3">
      <c r="A62" s="37"/>
      <c r="B62" s="38"/>
      <c r="C62" s="38"/>
      <c r="D62" s="38"/>
      <c r="E62" s="38"/>
      <c r="F62" s="38"/>
      <c r="G62" s="39"/>
      <c r="H62" s="39"/>
      <c r="I62" s="39"/>
      <c r="J62" s="39"/>
      <c r="K62" s="39"/>
    </row>
    <row r="63" spans="1:16" x14ac:dyDescent="0.3">
      <c r="A63" s="37"/>
      <c r="B63" s="38"/>
      <c r="C63" s="38"/>
      <c r="D63" s="38"/>
      <c r="E63" s="38"/>
      <c r="F63" s="38"/>
      <c r="G63" s="38"/>
      <c r="H63" s="38"/>
      <c r="I63" s="40"/>
      <c r="J63" s="40"/>
      <c r="K63" s="40"/>
    </row>
    <row r="64" spans="1:16" x14ac:dyDescent="0.3">
      <c r="A64" s="41"/>
      <c r="B64" s="42"/>
      <c r="C64" s="42"/>
      <c r="D64" s="18"/>
      <c r="E64" s="18"/>
      <c r="F64" s="18"/>
      <c r="G64" s="18"/>
      <c r="H64" s="18"/>
      <c r="I64" s="18"/>
      <c r="J64" s="18"/>
      <c r="K64" s="18"/>
    </row>
    <row r="65" spans="1:11" x14ac:dyDescent="0.3">
      <c r="A65" s="41"/>
      <c r="D65" s="18"/>
      <c r="E65" s="18"/>
      <c r="F65" s="18"/>
      <c r="G65" s="18"/>
      <c r="H65" s="18"/>
      <c r="I65" s="18"/>
      <c r="J65" s="18"/>
      <c r="K65" s="18"/>
    </row>
  </sheetData>
  <mergeCells count="10">
    <mergeCell ref="A1:P1"/>
    <mergeCell ref="A2:P2"/>
    <mergeCell ref="P3:P4"/>
    <mergeCell ref="A22:A23"/>
    <mergeCell ref="D22:P23"/>
    <mergeCell ref="C3:C4"/>
    <mergeCell ref="B3:B4"/>
    <mergeCell ref="C13:C14"/>
    <mergeCell ref="D9:O9"/>
    <mergeCell ref="D12:O12"/>
  </mergeCells>
  <conditionalFormatting sqref="P7:P21">
    <cfRule type="containsErrors" dxfId="112" priority="80">
      <formula>ISERROR(P7)</formula>
    </cfRule>
  </conditionalFormatting>
  <conditionalFormatting sqref="D20:K21 N20:P21">
    <cfRule type="containsBlanks" dxfId="111" priority="73">
      <formula>LEN(TRIM(D20))=0</formula>
    </cfRule>
    <cfRule type="cellIs" dxfId="110" priority="81" operator="lessThan">
      <formula>0</formula>
    </cfRule>
  </conditionalFormatting>
  <conditionalFormatting sqref="D15:P19 D20:K21 N20:P21">
    <cfRule type="containsBlanks" dxfId="109" priority="28">
      <formula>LEN(TRIM(D15))=0</formula>
    </cfRule>
  </conditionalFormatting>
  <conditionalFormatting sqref="D26:O27 D24:K25 P24:P29 D28:K28">
    <cfRule type="containsBlanks" dxfId="108" priority="13">
      <formula>LEN(TRIM(D24))=0</formula>
    </cfRule>
    <cfRule type="cellIs" dxfId="107" priority="14" operator="lessThan">
      <formula>1</formula>
    </cfRule>
  </conditionalFormatting>
  <conditionalFormatting sqref="D7:P7 P8:P9">
    <cfRule type="containsBlanks" dxfId="106" priority="40">
      <formula>LEN(TRIM(D7))=0</formula>
    </cfRule>
    <cfRule type="cellIs" dxfId="105" priority="41" operator="lessThan">
      <formula>0.81</formula>
    </cfRule>
  </conditionalFormatting>
  <conditionalFormatting sqref="D8:P8">
    <cfRule type="containsBlanks" dxfId="104" priority="38">
      <formula>LEN(TRIM(D8))=0</formula>
    </cfRule>
    <cfRule type="cellIs" dxfId="103" priority="39" operator="lessThan">
      <formula>0.86</formula>
    </cfRule>
  </conditionalFormatting>
  <conditionalFormatting sqref="D9 P9">
    <cfRule type="containsBlanks" dxfId="102" priority="36">
      <formula>LEN(TRIM(D9))=0</formula>
    </cfRule>
    <cfRule type="cellIs" dxfId="101" priority="37" operator="lessThan">
      <formula>0.86</formula>
    </cfRule>
  </conditionalFormatting>
  <conditionalFormatting sqref="D10:P10">
    <cfRule type="containsBlanks" dxfId="100" priority="34">
      <formula>LEN(TRIM(D10))=0</formula>
    </cfRule>
    <cfRule type="cellIs" dxfId="99" priority="35" operator="lessThan">
      <formula>19</formula>
    </cfRule>
  </conditionalFormatting>
  <conditionalFormatting sqref="D11:P11 P12">
    <cfRule type="containsBlanks" dxfId="98" priority="32">
      <formula>LEN(TRIM(D11))=0</formula>
    </cfRule>
    <cfRule type="cellIs" dxfId="97" priority="33" operator="lessThan">
      <formula>0.76</formula>
    </cfRule>
  </conditionalFormatting>
  <conditionalFormatting sqref="D12 P12">
    <cfRule type="containsBlanks" dxfId="96" priority="30">
      <formula>LEN(TRIM(D12))=0</formula>
    </cfRule>
    <cfRule type="cellIs" dxfId="95" priority="31" operator="lessThan">
      <formula>1</formula>
    </cfRule>
  </conditionalFormatting>
  <conditionalFormatting sqref="P10">
    <cfRule type="cellIs" dxfId="94" priority="29" operator="equal">
      <formula>0</formula>
    </cfRule>
  </conditionalFormatting>
  <conditionalFormatting sqref="D18:P18">
    <cfRule type="cellIs" dxfId="93" priority="54" operator="greaterThan">
      <formula>0.173</formula>
    </cfRule>
  </conditionalFormatting>
  <conditionalFormatting sqref="D19:P19">
    <cfRule type="cellIs" dxfId="92" priority="53" operator="greaterThan">
      <formula>0</formula>
    </cfRule>
  </conditionalFormatting>
  <conditionalFormatting sqref="D17:P17">
    <cfRule type="cellIs" dxfId="91" priority="27" operator="greaterThan">
      <formula>3.6</formula>
    </cfRule>
  </conditionalFormatting>
  <conditionalFormatting sqref="D16:P16">
    <cfRule type="cellIs" dxfId="90" priority="26" operator="greaterThan">
      <formula>6.2</formula>
    </cfRule>
  </conditionalFormatting>
  <conditionalFormatting sqref="D15:P15">
    <cfRule type="cellIs" dxfId="89" priority="25" operator="greaterThan">
      <formula>7.3</formula>
    </cfRule>
  </conditionalFormatting>
  <conditionalFormatting sqref="D29:O29">
    <cfRule type="containsBlanks" dxfId="88" priority="15">
      <formula>LEN(TRIM(D29))=0</formula>
    </cfRule>
    <cfRule type="cellIs" dxfId="87" priority="23" operator="lessThan">
      <formula>1</formula>
    </cfRule>
  </conditionalFormatting>
  <conditionalFormatting sqref="C15">
    <cfRule type="cellIs" dxfId="86" priority="22" operator="greaterThan">
      <formula>7.3</formula>
    </cfRule>
  </conditionalFormatting>
  <conditionalFormatting sqref="C16">
    <cfRule type="cellIs" dxfId="85" priority="21" operator="greaterThan">
      <formula>6.2</formula>
    </cfRule>
  </conditionalFormatting>
  <conditionalFormatting sqref="C17">
    <cfRule type="cellIs" dxfId="84" priority="20" operator="greaterThan">
      <formula>3.6</formula>
    </cfRule>
  </conditionalFormatting>
  <conditionalFormatting sqref="C12">
    <cfRule type="cellIs" dxfId="83" priority="19" operator="lessThan">
      <formula>1</formula>
    </cfRule>
  </conditionalFormatting>
  <conditionalFormatting sqref="C24:K24 P24">
    <cfRule type="cellIs" dxfId="82" priority="46" operator="notBetween">
      <formula>168</formula>
      <formula>281</formula>
    </cfRule>
  </conditionalFormatting>
  <conditionalFormatting sqref="C25:K25 P25">
    <cfRule type="cellIs" dxfId="81" priority="45" operator="notBetween">
      <formula>137</formula>
      <formula>228</formula>
    </cfRule>
  </conditionalFormatting>
  <conditionalFormatting sqref="C28:K28 P28">
    <cfRule type="cellIs" dxfId="80" priority="18" operator="notBetween">
      <formula>561</formula>
      <formula>934</formula>
    </cfRule>
  </conditionalFormatting>
  <conditionalFormatting sqref="D26:P26">
    <cfRule type="cellIs" dxfId="79" priority="17" operator="notBetween">
      <formula>424</formula>
      <formula>727</formula>
    </cfRule>
  </conditionalFormatting>
  <conditionalFormatting sqref="D27:P27">
    <cfRule type="cellIs" dxfId="78" priority="16" operator="notBetween">
      <formula>154</formula>
      <formula>256</formula>
    </cfRule>
  </conditionalFormatting>
  <conditionalFormatting sqref="D29:P29">
    <cfRule type="cellIs" dxfId="77" priority="24" operator="notBetween">
      <formula>35</formula>
      <formula>65</formula>
    </cfRule>
  </conditionalFormatting>
  <conditionalFormatting sqref="L24:O24">
    <cfRule type="containsBlanks" dxfId="76" priority="9">
      <formula>LEN(TRIM(L24))=0</formula>
    </cfRule>
  </conditionalFormatting>
  <conditionalFormatting sqref="L25:O25">
    <cfRule type="containsBlanks" dxfId="75" priority="10">
      <formula>LEN(TRIM(L25))=0</formula>
    </cfRule>
  </conditionalFormatting>
  <conditionalFormatting sqref="L24:O25">
    <cfRule type="cellIs" dxfId="74" priority="8" operator="equal">
      <formula>0</formula>
    </cfRule>
  </conditionalFormatting>
  <conditionalFormatting sqref="L24:O24">
    <cfRule type="cellIs" dxfId="73" priority="12" operator="notBetween">
      <formula>168</formula>
      <formula>281</formula>
    </cfRule>
  </conditionalFormatting>
  <conditionalFormatting sqref="L25:O25">
    <cfRule type="cellIs" dxfId="72" priority="11" operator="notBetween">
      <formula>137</formula>
      <formula>228</formula>
    </cfRule>
  </conditionalFormatting>
  <conditionalFormatting sqref="L28:O28">
    <cfRule type="cellIs" dxfId="71" priority="6" operator="equal">
      <formula>0</formula>
    </cfRule>
  </conditionalFormatting>
  <conditionalFormatting sqref="L28:O28">
    <cfRule type="containsBlanks" dxfId="70" priority="5">
      <formula>LEN(TRIM(L28))=0</formula>
    </cfRule>
    <cfRule type="cellIs" dxfId="69" priority="7" operator="notBetween">
      <formula>561</formula>
      <formula>934</formula>
    </cfRule>
  </conditionalFormatting>
  <conditionalFormatting sqref="L20:M21">
    <cfRule type="containsBlanks" dxfId="68" priority="1">
      <formula>LEN(TRIM(L20))=0</formula>
    </cfRule>
    <cfRule type="containsErrors" dxfId="67" priority="4">
      <formula>ISERROR(L20)</formula>
    </cfRule>
  </conditionalFormatting>
  <conditionalFormatting sqref="L20:M20">
    <cfRule type="cellIs" dxfId="66" priority="2" operator="lessThan">
      <formula>0</formula>
    </cfRule>
  </conditionalFormatting>
  <conditionalFormatting sqref="L21:M21">
    <cfRule type="cellIs" dxfId="65" priority="3" operator="lessThan">
      <formula>2</formula>
    </cfRule>
  </conditionalFormatting>
  <pageMargins left="0" right="0" top="0.22" bottom="0" header="0.21" footer="0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L17" sqref="L17"/>
    </sheetView>
  </sheetViews>
  <sheetFormatPr defaultRowHeight="14.4" x14ac:dyDescent="0.3"/>
  <cols>
    <col min="1" max="1" width="37.5546875" customWidth="1"/>
    <col min="4" max="15" width="7.6640625" customWidth="1"/>
    <col min="16" max="16" width="9.44140625" customWidth="1"/>
  </cols>
  <sheetData>
    <row r="1" spans="1:16" ht="22.5" x14ac:dyDescent="0.4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22.5" x14ac:dyDescent="0.45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9.2" thickBot="1" x14ac:dyDescent="0.5">
      <c r="A3" s="122"/>
      <c r="B3" s="167"/>
      <c r="C3" s="165" t="s">
        <v>58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55" t="s">
        <v>1</v>
      </c>
    </row>
    <row r="4" spans="1:16" ht="15" thickBot="1" x14ac:dyDescent="0.35">
      <c r="A4" s="123" t="s">
        <v>2</v>
      </c>
      <c r="B4" s="168"/>
      <c r="C4" s="166"/>
      <c r="D4" s="1" t="s">
        <v>4</v>
      </c>
      <c r="E4" s="1" t="s">
        <v>5</v>
      </c>
      <c r="F4" s="1" t="s">
        <v>6</v>
      </c>
      <c r="G4" s="1" t="s">
        <v>6</v>
      </c>
      <c r="H4" s="1" t="s">
        <v>4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6</v>
      </c>
      <c r="N4" s="1" t="s">
        <v>11</v>
      </c>
      <c r="O4" s="1" t="s">
        <v>5</v>
      </c>
      <c r="P4" s="156"/>
    </row>
    <row r="5" spans="1:16" ht="15" customHeight="1" thickBot="1" x14ac:dyDescent="0.3">
      <c r="A5" s="2"/>
      <c r="B5" s="120"/>
      <c r="C5" s="119"/>
      <c r="D5" s="3"/>
      <c r="E5" s="4"/>
      <c r="F5" s="3"/>
      <c r="G5" s="5"/>
      <c r="H5" s="3"/>
      <c r="I5" s="6"/>
      <c r="J5" s="3"/>
      <c r="K5" s="3"/>
      <c r="L5" s="6"/>
      <c r="M5" s="4"/>
      <c r="N5" s="7"/>
      <c r="O5" s="7"/>
      <c r="P5" s="8"/>
    </row>
    <row r="6" spans="1:16" ht="18" customHeight="1" thickBot="1" x14ac:dyDescent="0.3">
      <c r="A6" s="9" t="s">
        <v>13</v>
      </c>
      <c r="B6" s="125" t="s">
        <v>3</v>
      </c>
      <c r="C6" s="121"/>
      <c r="D6" s="48"/>
      <c r="E6" s="49"/>
      <c r="F6" s="48"/>
      <c r="G6" s="48"/>
      <c r="H6" s="50"/>
      <c r="I6" s="48"/>
      <c r="J6" s="48"/>
      <c r="K6" s="48"/>
      <c r="L6" s="48"/>
      <c r="M6" s="49"/>
      <c r="N6" s="48"/>
      <c r="O6" s="50"/>
      <c r="P6" s="51"/>
    </row>
    <row r="7" spans="1:16" ht="19.5" customHeight="1" x14ac:dyDescent="0.25">
      <c r="A7" s="70" t="s">
        <v>14</v>
      </c>
      <c r="B7" s="124" t="s">
        <v>20</v>
      </c>
      <c r="C7" s="76">
        <v>0.85</v>
      </c>
      <c r="D7" s="75">
        <v>0.55000000000000004</v>
      </c>
      <c r="E7" s="52">
        <v>0.8</v>
      </c>
      <c r="F7" s="53">
        <v>0.82</v>
      </c>
      <c r="G7" s="52" t="s">
        <v>59</v>
      </c>
      <c r="H7" s="52" t="s">
        <v>59</v>
      </c>
      <c r="I7" s="53">
        <v>0.91</v>
      </c>
      <c r="J7" s="54">
        <v>0.55000000000000004</v>
      </c>
      <c r="K7" s="54">
        <v>0.73</v>
      </c>
      <c r="L7" s="55"/>
      <c r="M7" s="52"/>
      <c r="N7" s="56"/>
      <c r="O7" s="57"/>
      <c r="P7" s="58">
        <f>AVERAGE(D7:O7)</f>
        <v>0.72666666666666657</v>
      </c>
    </row>
    <row r="8" spans="1:16" ht="19.5" customHeight="1" x14ac:dyDescent="0.25">
      <c r="A8" s="71" t="s">
        <v>15</v>
      </c>
      <c r="B8" s="74" t="s">
        <v>21</v>
      </c>
      <c r="C8" s="76">
        <v>0.82</v>
      </c>
      <c r="D8" s="75" t="s">
        <v>59</v>
      </c>
      <c r="E8" s="56">
        <v>0.79</v>
      </c>
      <c r="F8" s="56" t="s">
        <v>59</v>
      </c>
      <c r="G8" s="56" t="s">
        <v>59</v>
      </c>
      <c r="H8" s="56" t="s">
        <v>59</v>
      </c>
      <c r="I8" s="56">
        <v>0.85</v>
      </c>
      <c r="J8" s="60" t="s">
        <v>59</v>
      </c>
      <c r="K8" s="60"/>
      <c r="L8" s="61"/>
      <c r="M8" s="56"/>
      <c r="N8" s="56"/>
      <c r="O8" s="58"/>
      <c r="P8" s="58">
        <f t="shared" ref="P8:P9" si="0">AVERAGE(D8:O8)</f>
        <v>0.82000000000000006</v>
      </c>
    </row>
    <row r="9" spans="1:16" ht="19.5" customHeight="1" x14ac:dyDescent="0.25">
      <c r="A9" s="71" t="s">
        <v>16</v>
      </c>
      <c r="B9" s="74" t="s">
        <v>21</v>
      </c>
      <c r="C9" s="76">
        <v>0.86</v>
      </c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58" t="e">
        <f t="shared" si="0"/>
        <v>#DIV/0!</v>
      </c>
    </row>
    <row r="10" spans="1:16" ht="19.5" customHeight="1" x14ac:dyDescent="0.25">
      <c r="A10" s="71" t="s">
        <v>17</v>
      </c>
      <c r="B10" s="74" t="s">
        <v>22</v>
      </c>
      <c r="C10" s="101">
        <v>19</v>
      </c>
      <c r="D10" s="110"/>
      <c r="E10" s="111">
        <v>3</v>
      </c>
      <c r="F10" s="112"/>
      <c r="G10" s="111"/>
      <c r="H10" s="111"/>
      <c r="I10" s="112"/>
      <c r="J10" s="113"/>
      <c r="K10" s="113">
        <v>3</v>
      </c>
      <c r="L10" s="114"/>
      <c r="M10" s="111"/>
      <c r="N10" s="111"/>
      <c r="O10" s="115"/>
      <c r="P10" s="118">
        <f>SUM(D10:O10)</f>
        <v>6</v>
      </c>
    </row>
    <row r="11" spans="1:16" ht="19.5" customHeight="1" x14ac:dyDescent="0.25">
      <c r="A11" s="71" t="s">
        <v>18</v>
      </c>
      <c r="B11" s="74" t="s">
        <v>23</v>
      </c>
      <c r="C11" s="76">
        <v>1</v>
      </c>
      <c r="D11" s="138"/>
      <c r="E11" s="139"/>
      <c r="F11" s="141"/>
      <c r="G11" s="139"/>
      <c r="H11" s="139"/>
      <c r="I11" s="140"/>
      <c r="J11" s="139"/>
      <c r="K11" s="139"/>
      <c r="L11" s="61"/>
      <c r="M11" s="56"/>
      <c r="N11" s="56"/>
      <c r="O11" s="58"/>
      <c r="P11" s="65"/>
    </row>
    <row r="12" spans="1:16" ht="19.5" customHeight="1" x14ac:dyDescent="0.25">
      <c r="A12" s="71" t="s">
        <v>19</v>
      </c>
      <c r="B12" s="117">
        <v>1</v>
      </c>
      <c r="C12" s="116">
        <v>0.5</v>
      </c>
      <c r="D12" s="171">
        <v>0.86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  <c r="P12" s="65"/>
    </row>
    <row r="13" spans="1:16" x14ac:dyDescent="0.3">
      <c r="A13" s="72"/>
      <c r="B13" s="129"/>
      <c r="C13" s="169"/>
      <c r="D13" s="43"/>
      <c r="E13" s="43"/>
      <c r="F13" s="11"/>
      <c r="G13" s="12"/>
      <c r="H13" s="12"/>
      <c r="I13" s="11"/>
      <c r="J13" s="44"/>
      <c r="K13" s="44"/>
      <c r="L13" s="45"/>
      <c r="M13" s="12"/>
      <c r="N13" s="12"/>
      <c r="O13" s="13"/>
      <c r="P13" s="14"/>
    </row>
    <row r="14" spans="1:16" ht="16.5" customHeight="1" x14ac:dyDescent="0.3">
      <c r="A14" s="15" t="s">
        <v>24</v>
      </c>
      <c r="B14" s="130"/>
      <c r="C14" s="17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0"/>
      <c r="P14" s="17"/>
    </row>
    <row r="15" spans="1:16" ht="19.5" customHeight="1" x14ac:dyDescent="0.25">
      <c r="A15" s="70" t="s">
        <v>25</v>
      </c>
      <c r="B15" s="77" t="s">
        <v>34</v>
      </c>
      <c r="C15" s="98">
        <v>13.1</v>
      </c>
      <c r="D15" s="104">
        <v>6.5</v>
      </c>
      <c r="E15" s="105">
        <v>4.8</v>
      </c>
      <c r="F15" s="106">
        <v>9.3000000000000007</v>
      </c>
      <c r="G15" s="106">
        <v>16.3</v>
      </c>
      <c r="H15" s="106">
        <v>15.2</v>
      </c>
      <c r="I15" s="107">
        <v>8.1</v>
      </c>
      <c r="J15" s="106">
        <v>13.6</v>
      </c>
      <c r="K15" s="62">
        <v>10.95</v>
      </c>
      <c r="L15" s="62"/>
      <c r="M15" s="108"/>
      <c r="N15" s="106"/>
      <c r="O15" s="64"/>
      <c r="P15" s="66">
        <f>AVERAGE(D15:O15)</f>
        <v>10.593750000000002</v>
      </c>
    </row>
    <row r="16" spans="1:16" ht="19.5" customHeight="1" x14ac:dyDescent="0.25">
      <c r="A16" s="70" t="s">
        <v>26</v>
      </c>
      <c r="B16" s="79" t="s">
        <v>35</v>
      </c>
      <c r="C16" s="79">
        <v>8.1</v>
      </c>
      <c r="D16" s="83">
        <v>10.5</v>
      </c>
      <c r="E16" s="84">
        <v>12.4</v>
      </c>
      <c r="F16" s="63">
        <v>7</v>
      </c>
      <c r="G16" s="86">
        <v>13.6</v>
      </c>
      <c r="H16" s="105">
        <v>10.5</v>
      </c>
      <c r="I16" s="85">
        <v>13.5</v>
      </c>
      <c r="J16" s="85">
        <v>13.2</v>
      </c>
      <c r="K16" s="86">
        <v>9.1</v>
      </c>
      <c r="L16" s="84"/>
      <c r="M16" s="84"/>
      <c r="N16" s="84"/>
      <c r="O16" s="85"/>
      <c r="P16" s="66">
        <f t="shared" ref="P16:P19" si="1">AVERAGE(D16:O16)</f>
        <v>11.225</v>
      </c>
    </row>
    <row r="17" spans="1:16" ht="19.5" customHeight="1" x14ac:dyDescent="0.25">
      <c r="A17" s="70" t="s">
        <v>27</v>
      </c>
      <c r="B17" s="79" t="s">
        <v>36</v>
      </c>
      <c r="C17" s="79">
        <v>3.4</v>
      </c>
      <c r="D17" s="83">
        <v>3.9</v>
      </c>
      <c r="E17" s="84">
        <v>3.2</v>
      </c>
      <c r="F17" s="84">
        <v>2.9</v>
      </c>
      <c r="G17" s="63">
        <v>3.4</v>
      </c>
      <c r="H17" s="63">
        <v>3.9</v>
      </c>
      <c r="I17" s="86">
        <v>3</v>
      </c>
      <c r="J17" s="105">
        <v>3.82</v>
      </c>
      <c r="K17" s="105">
        <v>3.57</v>
      </c>
      <c r="L17" s="85"/>
      <c r="M17" s="84"/>
      <c r="N17" s="85"/>
      <c r="O17" s="87"/>
      <c r="P17" s="66">
        <f t="shared" si="1"/>
        <v>3.4612500000000002</v>
      </c>
    </row>
    <row r="18" spans="1:16" ht="19.5" customHeight="1" x14ac:dyDescent="0.25">
      <c r="A18" s="70" t="s">
        <v>43</v>
      </c>
      <c r="B18" s="82" t="s">
        <v>33</v>
      </c>
      <c r="C18" s="102">
        <v>0.48499999999999999</v>
      </c>
      <c r="D18" s="80">
        <v>0.57699999999999996</v>
      </c>
      <c r="E18" s="68">
        <v>0.54800000000000004</v>
      </c>
      <c r="F18" s="68">
        <v>0.54700000000000004</v>
      </c>
      <c r="G18" s="69">
        <v>0.65</v>
      </c>
      <c r="H18" s="69">
        <v>0.61799999999999999</v>
      </c>
      <c r="I18" s="67">
        <v>0.59099999999999997</v>
      </c>
      <c r="J18" s="68">
        <v>0.40400000000000003</v>
      </c>
      <c r="K18" s="68">
        <v>0.45100000000000001</v>
      </c>
      <c r="L18" s="69">
        <v>0.48</v>
      </c>
      <c r="M18" s="69"/>
      <c r="N18" s="67"/>
      <c r="O18" s="69"/>
      <c r="P18" s="94">
        <f t="shared" si="1"/>
        <v>0.54066666666666663</v>
      </c>
    </row>
    <row r="19" spans="1:16" ht="19.5" customHeight="1" x14ac:dyDescent="0.25">
      <c r="A19" s="70" t="s">
        <v>28</v>
      </c>
      <c r="B19" s="79">
        <v>0</v>
      </c>
      <c r="C19" s="79">
        <v>0</v>
      </c>
      <c r="D19" s="83">
        <v>0</v>
      </c>
      <c r="E19" s="84">
        <v>0</v>
      </c>
      <c r="F19" s="85">
        <v>0</v>
      </c>
      <c r="G19" s="85">
        <v>0</v>
      </c>
      <c r="H19" s="85">
        <v>0</v>
      </c>
      <c r="I19" s="85">
        <v>0</v>
      </c>
      <c r="J19" s="86">
        <v>0</v>
      </c>
      <c r="K19" s="84">
        <v>0</v>
      </c>
      <c r="L19" s="85">
        <v>0</v>
      </c>
      <c r="M19" s="85"/>
      <c r="N19" s="86"/>
      <c r="O19" s="85"/>
      <c r="P19" s="66">
        <f t="shared" si="1"/>
        <v>0</v>
      </c>
    </row>
    <row r="20" spans="1:16" ht="19.5" customHeight="1" x14ac:dyDescent="0.3">
      <c r="A20" s="73" t="s">
        <v>29</v>
      </c>
      <c r="B20" s="78" t="s">
        <v>31</v>
      </c>
      <c r="C20" s="103">
        <v>2.4</v>
      </c>
      <c r="D20" s="153">
        <v>2.5099999999999998</v>
      </c>
      <c r="E20" s="153">
        <v>2.41</v>
      </c>
      <c r="F20" s="153">
        <v>2.44</v>
      </c>
      <c r="G20" s="153">
        <v>2.56</v>
      </c>
      <c r="H20" s="147">
        <v>2.52</v>
      </c>
      <c r="I20" s="153">
        <v>2.65</v>
      </c>
      <c r="J20" s="148">
        <v>2.41</v>
      </c>
      <c r="K20" s="150">
        <v>2.44</v>
      </c>
      <c r="L20" s="149"/>
      <c r="M20" s="147"/>
      <c r="N20" s="90"/>
      <c r="O20" s="91"/>
      <c r="P20" s="91">
        <v>2.44</v>
      </c>
    </row>
    <row r="21" spans="1:16" ht="19.5" customHeight="1" x14ac:dyDescent="0.3">
      <c r="A21" s="81" t="s">
        <v>30</v>
      </c>
      <c r="B21" s="100" t="s">
        <v>32</v>
      </c>
      <c r="C21" s="100">
        <v>2.2999999999999998</v>
      </c>
      <c r="D21" s="153">
        <v>-1.1100000000000001</v>
      </c>
      <c r="E21" s="153">
        <v>-1.75</v>
      </c>
      <c r="F21" s="153">
        <v>0.76</v>
      </c>
      <c r="G21" s="153">
        <v>2.06</v>
      </c>
      <c r="H21" s="147">
        <v>2.66</v>
      </c>
      <c r="I21" s="150">
        <v>2.41</v>
      </c>
      <c r="J21" s="148">
        <v>2</v>
      </c>
      <c r="K21" s="150">
        <v>2.44</v>
      </c>
      <c r="L21" s="150"/>
      <c r="M21" s="148"/>
      <c r="N21" s="90"/>
      <c r="O21" s="93"/>
      <c r="P21" s="93">
        <v>2.44</v>
      </c>
    </row>
    <row r="22" spans="1:16" ht="15" customHeight="1" thickBot="1" x14ac:dyDescent="0.35">
      <c r="A22" s="157" t="s">
        <v>51</v>
      </c>
      <c r="B22" s="133"/>
      <c r="C22" s="128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6" ht="15" thickBot="1" x14ac:dyDescent="0.35">
      <c r="A23" s="158"/>
      <c r="B23" s="126" t="s">
        <v>60</v>
      </c>
      <c r="C23" s="127"/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/>
    </row>
    <row r="24" spans="1:16" ht="19.5" customHeight="1" x14ac:dyDescent="0.3">
      <c r="A24" s="109" t="s">
        <v>55</v>
      </c>
      <c r="B24" s="131" t="s">
        <v>61</v>
      </c>
      <c r="C24" s="134">
        <v>211</v>
      </c>
      <c r="D24" s="88">
        <v>180</v>
      </c>
      <c r="E24" s="135">
        <v>210</v>
      </c>
      <c r="F24" s="90">
        <v>180</v>
      </c>
      <c r="G24" s="90">
        <v>92</v>
      </c>
      <c r="H24" s="152">
        <v>117</v>
      </c>
      <c r="I24" s="152">
        <v>133</v>
      </c>
      <c r="J24" s="152">
        <v>246</v>
      </c>
      <c r="K24" s="90">
        <v>229</v>
      </c>
      <c r="L24" s="142">
        <v>245</v>
      </c>
      <c r="M24" s="143"/>
      <c r="N24" s="144"/>
      <c r="O24" s="145"/>
      <c r="P24" s="115">
        <f>AVERAGE(D24:O24)</f>
        <v>181.33333333333334</v>
      </c>
    </row>
    <row r="25" spans="1:16" ht="19.5" customHeight="1" x14ac:dyDescent="0.3">
      <c r="A25" s="109" t="s">
        <v>56</v>
      </c>
      <c r="B25" s="132" t="s">
        <v>62</v>
      </c>
      <c r="C25" s="132">
        <v>193</v>
      </c>
      <c r="D25" s="88">
        <v>246</v>
      </c>
      <c r="E25" s="135">
        <v>255</v>
      </c>
      <c r="F25" s="90">
        <v>217</v>
      </c>
      <c r="G25" s="90">
        <v>171</v>
      </c>
      <c r="H25" s="152">
        <v>189</v>
      </c>
      <c r="I25" s="152">
        <v>192</v>
      </c>
      <c r="J25" s="142">
        <v>167</v>
      </c>
      <c r="K25" s="90">
        <v>188</v>
      </c>
      <c r="L25" s="142">
        <v>226</v>
      </c>
      <c r="M25" s="143"/>
      <c r="N25" s="144"/>
      <c r="O25" s="145"/>
      <c r="P25" s="115">
        <f t="shared" ref="P25:P29" si="2">AVERAGE(D25:O25)</f>
        <v>205.66666666666666</v>
      </c>
    </row>
    <row r="26" spans="1:16" ht="19.5" customHeight="1" x14ac:dyDescent="0.3">
      <c r="A26" s="109" t="s">
        <v>54</v>
      </c>
      <c r="B26" s="132" t="s">
        <v>64</v>
      </c>
      <c r="C26" s="136">
        <v>568</v>
      </c>
      <c r="D26" s="137">
        <v>570</v>
      </c>
      <c r="E26" s="135">
        <v>577</v>
      </c>
      <c r="F26" s="90">
        <v>565</v>
      </c>
      <c r="G26" s="90">
        <v>589</v>
      </c>
      <c r="H26" s="90">
        <v>589</v>
      </c>
      <c r="I26" s="90">
        <v>589</v>
      </c>
      <c r="J26" s="90">
        <v>559</v>
      </c>
      <c r="K26" s="90">
        <v>570</v>
      </c>
      <c r="L26" s="90">
        <v>589</v>
      </c>
      <c r="M26" s="90"/>
      <c r="N26" s="90"/>
      <c r="O26" s="91"/>
      <c r="P26" s="115">
        <f t="shared" si="2"/>
        <v>577.44444444444446</v>
      </c>
    </row>
    <row r="27" spans="1:16" ht="19.5" customHeight="1" x14ac:dyDescent="0.3">
      <c r="A27" s="109" t="s">
        <v>53</v>
      </c>
      <c r="B27" s="132" t="s">
        <v>65</v>
      </c>
      <c r="C27" s="132">
        <v>208</v>
      </c>
      <c r="D27" s="88">
        <v>210</v>
      </c>
      <c r="E27" s="135">
        <v>217</v>
      </c>
      <c r="F27" s="90">
        <v>201</v>
      </c>
      <c r="G27" s="90">
        <v>214</v>
      </c>
      <c r="H27" s="90">
        <v>217</v>
      </c>
      <c r="I27" s="90">
        <v>210</v>
      </c>
      <c r="J27" s="90">
        <v>217</v>
      </c>
      <c r="K27" s="90">
        <v>210</v>
      </c>
      <c r="L27" s="90">
        <v>217</v>
      </c>
      <c r="M27" s="90"/>
      <c r="N27" s="90"/>
      <c r="O27" s="91"/>
      <c r="P27" s="115">
        <f t="shared" si="2"/>
        <v>212.55555555555554</v>
      </c>
    </row>
    <row r="28" spans="1:16" ht="19.5" customHeight="1" x14ac:dyDescent="0.3">
      <c r="A28" s="109" t="s">
        <v>57</v>
      </c>
      <c r="B28" s="132" t="s">
        <v>63</v>
      </c>
      <c r="C28" s="132">
        <v>718</v>
      </c>
      <c r="D28" s="88">
        <v>654</v>
      </c>
      <c r="E28" s="135">
        <v>742</v>
      </c>
      <c r="F28" s="90">
        <v>623</v>
      </c>
      <c r="G28" s="90">
        <v>668</v>
      </c>
      <c r="H28" s="144">
        <v>699</v>
      </c>
      <c r="I28" s="152">
        <v>664</v>
      </c>
      <c r="J28" s="146">
        <v>643</v>
      </c>
      <c r="K28" s="90">
        <v>588</v>
      </c>
      <c r="L28" s="146">
        <v>586</v>
      </c>
      <c r="M28" s="143"/>
      <c r="N28" s="144"/>
      <c r="O28" s="145"/>
      <c r="P28" s="115">
        <f t="shared" si="2"/>
        <v>651.88888888888891</v>
      </c>
    </row>
    <row r="29" spans="1:16" ht="19.5" customHeight="1" x14ac:dyDescent="0.3">
      <c r="A29" s="109" t="s">
        <v>52</v>
      </c>
      <c r="B29" s="132" t="s">
        <v>66</v>
      </c>
      <c r="C29" s="132">
        <v>62</v>
      </c>
      <c r="D29" s="88">
        <v>61</v>
      </c>
      <c r="E29" s="135">
        <v>73</v>
      </c>
      <c r="F29" s="90">
        <v>65</v>
      </c>
      <c r="G29" s="90">
        <v>52</v>
      </c>
      <c r="H29" s="90">
        <v>51</v>
      </c>
      <c r="I29" s="90">
        <v>40</v>
      </c>
      <c r="J29" s="90">
        <v>44</v>
      </c>
      <c r="K29" s="90">
        <v>69</v>
      </c>
      <c r="L29" s="90">
        <v>53</v>
      </c>
      <c r="M29" s="90"/>
      <c r="N29" s="90"/>
      <c r="O29" s="91"/>
      <c r="P29" s="115">
        <f t="shared" si="2"/>
        <v>56.444444444444443</v>
      </c>
    </row>
    <row r="40" spans="1:13" x14ac:dyDescent="0.3">
      <c r="A40" s="25" t="s">
        <v>13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9"/>
      <c r="M40" s="29"/>
    </row>
    <row r="41" spans="1:13" x14ac:dyDescent="0.3">
      <c r="A41" s="28" t="s">
        <v>38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9"/>
      <c r="M41" s="29"/>
    </row>
    <row r="42" spans="1:13" x14ac:dyDescent="0.3">
      <c r="A42" s="28" t="s">
        <v>37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9"/>
      <c r="M42" s="29"/>
    </row>
    <row r="43" spans="1:13" x14ac:dyDescent="0.3">
      <c r="A43" s="28" t="s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</row>
    <row r="44" spans="1:13" x14ac:dyDescent="0.3">
      <c r="A44" s="28" t="s">
        <v>40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</row>
    <row r="45" spans="1:13" x14ac:dyDescent="0.3">
      <c r="A45" s="28" t="s">
        <v>41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</row>
    <row r="46" spans="1:13" x14ac:dyDescent="0.3">
      <c r="A46" s="26" t="s">
        <v>42</v>
      </c>
      <c r="B46" s="27"/>
      <c r="C46" s="27"/>
      <c r="D46" s="18"/>
      <c r="E46" s="18"/>
      <c r="F46" s="18"/>
      <c r="G46" s="18"/>
      <c r="H46" s="18"/>
      <c r="I46" s="18"/>
      <c r="J46" s="18"/>
      <c r="K46" s="18"/>
      <c r="L46" s="29"/>
      <c r="M46" s="29"/>
    </row>
    <row r="47" spans="1:13" x14ac:dyDescent="0.3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</row>
    <row r="48" spans="1:13" x14ac:dyDescent="0.3">
      <c r="A48" s="25" t="s">
        <v>24</v>
      </c>
      <c r="B48" s="18"/>
      <c r="C48" s="18"/>
      <c r="D48" s="26"/>
      <c r="E48" s="26"/>
      <c r="F48" s="26"/>
      <c r="G48" s="26"/>
      <c r="H48" s="26"/>
      <c r="I48" s="26"/>
      <c r="J48" s="26"/>
      <c r="K48" s="26"/>
      <c r="L48" s="29"/>
      <c r="M48" s="29"/>
    </row>
    <row r="49" spans="1:13" x14ac:dyDescent="0.3">
      <c r="A49" s="28" t="s">
        <v>48</v>
      </c>
      <c r="B49" s="18"/>
      <c r="C49" s="18"/>
      <c r="L49" s="29"/>
      <c r="M49" s="29"/>
    </row>
    <row r="50" spans="1:13" x14ac:dyDescent="0.3">
      <c r="A50" s="28" t="s">
        <v>49</v>
      </c>
      <c r="B50" s="27"/>
      <c r="C50" s="27"/>
      <c r="D50" s="18"/>
      <c r="E50" s="18"/>
      <c r="F50" s="18"/>
      <c r="G50" s="18"/>
      <c r="H50" s="18"/>
      <c r="I50" s="18"/>
      <c r="J50" s="18"/>
      <c r="K50" s="18"/>
      <c r="L50" s="29"/>
      <c r="M50" s="29"/>
    </row>
    <row r="51" spans="1:13" x14ac:dyDescent="0.3">
      <c r="A51" s="28" t="s">
        <v>50</v>
      </c>
      <c r="B51" s="27"/>
      <c r="C51" s="27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3">
      <c r="A52" s="95" t="s">
        <v>44</v>
      </c>
      <c r="B52" s="18"/>
      <c r="C52" s="18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x14ac:dyDescent="0.3">
      <c r="A53" s="96" t="s">
        <v>45</v>
      </c>
      <c r="B53" s="26"/>
      <c r="C53" s="26"/>
      <c r="D53" s="29"/>
      <c r="E53" s="29"/>
      <c r="F53" s="29"/>
      <c r="G53" s="29"/>
      <c r="H53" s="29"/>
      <c r="I53" s="29"/>
      <c r="J53" s="29"/>
      <c r="K53" s="29"/>
      <c r="L53" s="18"/>
      <c r="M53" s="18"/>
    </row>
    <row r="54" spans="1:13" x14ac:dyDescent="0.3">
      <c r="A54" s="96" t="s">
        <v>46</v>
      </c>
      <c r="B54" s="29"/>
      <c r="C54" s="29"/>
      <c r="D54" s="33"/>
      <c r="E54" s="33"/>
      <c r="F54" s="33"/>
      <c r="G54" s="29"/>
      <c r="H54" s="29"/>
      <c r="I54" s="29"/>
      <c r="J54" s="29"/>
      <c r="K54" s="29"/>
      <c r="L54" s="29"/>
      <c r="M54" s="29"/>
    </row>
    <row r="55" spans="1:13" x14ac:dyDescent="0.3">
      <c r="A55" s="96" t="s">
        <v>47</v>
      </c>
      <c r="B55" s="30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mergeCells count="10">
    <mergeCell ref="D12:O12"/>
    <mergeCell ref="C13:C14"/>
    <mergeCell ref="A22:A23"/>
    <mergeCell ref="D22:P23"/>
    <mergeCell ref="A1:P1"/>
    <mergeCell ref="A2:P2"/>
    <mergeCell ref="B3:B4"/>
    <mergeCell ref="C3:C4"/>
    <mergeCell ref="P3:P4"/>
    <mergeCell ref="D9:O9"/>
  </mergeCells>
  <conditionalFormatting sqref="P7:P21">
    <cfRule type="containsErrors" dxfId="64" priority="64">
      <formula>ISERROR(P7)</formula>
    </cfRule>
  </conditionalFormatting>
  <conditionalFormatting sqref="N20:P21">
    <cfRule type="containsBlanks" dxfId="63" priority="63">
      <formula>LEN(TRIM(N20))=0</formula>
    </cfRule>
    <cfRule type="cellIs" dxfId="62" priority="65" operator="lessThan">
      <formula>0</formula>
    </cfRule>
  </conditionalFormatting>
  <conditionalFormatting sqref="D15:P19 N20:P21">
    <cfRule type="containsBlanks" dxfId="61" priority="45">
      <formula>LEN(TRIM(D15))=0</formula>
    </cfRule>
  </conditionalFormatting>
  <conditionalFormatting sqref="D26:O27 D24:G25 P24:P29 D28:G28 K24:K25 K28">
    <cfRule type="containsBlanks" dxfId="60" priority="30">
      <formula>LEN(TRIM(D24))=0</formula>
    </cfRule>
    <cfRule type="cellIs" dxfId="59" priority="31" operator="lessThan">
      <formula>1</formula>
    </cfRule>
  </conditionalFormatting>
  <conditionalFormatting sqref="D7:P7 P8:P9">
    <cfRule type="containsBlanks" dxfId="58" priority="57">
      <formula>LEN(TRIM(D7))=0</formula>
    </cfRule>
    <cfRule type="cellIs" dxfId="57" priority="58" operator="lessThan">
      <formula>0.81</formula>
    </cfRule>
  </conditionalFormatting>
  <conditionalFormatting sqref="D8:P8">
    <cfRule type="containsBlanks" dxfId="56" priority="55">
      <formula>LEN(TRIM(D8))=0</formula>
    </cfRule>
    <cfRule type="cellIs" dxfId="55" priority="56" operator="lessThan">
      <formula>0.86</formula>
    </cfRule>
  </conditionalFormatting>
  <conditionalFormatting sqref="D9 P9">
    <cfRule type="containsBlanks" dxfId="54" priority="53">
      <formula>LEN(TRIM(D9))=0</formula>
    </cfRule>
    <cfRule type="cellIs" dxfId="53" priority="54" operator="lessThan">
      <formula>0.86</formula>
    </cfRule>
  </conditionalFormatting>
  <conditionalFormatting sqref="D10:P10">
    <cfRule type="containsBlanks" dxfId="52" priority="51">
      <formula>LEN(TRIM(D10))=0</formula>
    </cfRule>
    <cfRule type="cellIs" dxfId="51" priority="52" operator="lessThan">
      <formula>19</formula>
    </cfRule>
  </conditionalFormatting>
  <conditionalFormatting sqref="D11:P11 P12">
    <cfRule type="containsBlanks" dxfId="50" priority="49">
      <formula>LEN(TRIM(D11))=0</formula>
    </cfRule>
    <cfRule type="cellIs" dxfId="49" priority="50" operator="lessThan">
      <formula>0.76</formula>
    </cfRule>
  </conditionalFormatting>
  <conditionalFormatting sqref="P12">
    <cfRule type="containsBlanks" dxfId="48" priority="47">
      <formula>LEN(TRIM(P12))=0</formula>
    </cfRule>
    <cfRule type="cellIs" dxfId="47" priority="48" operator="lessThan">
      <formula>1</formula>
    </cfRule>
  </conditionalFormatting>
  <conditionalFormatting sqref="P10">
    <cfRule type="cellIs" dxfId="46" priority="46" operator="equal">
      <formula>0</formula>
    </cfRule>
  </conditionalFormatting>
  <conditionalFormatting sqref="D18:P18">
    <cfRule type="cellIs" dxfId="45" priority="62" operator="greaterThan">
      <formula>0.173</formula>
    </cfRule>
  </conditionalFormatting>
  <conditionalFormatting sqref="D19:P19">
    <cfRule type="cellIs" dxfId="44" priority="61" operator="greaterThan">
      <formula>0</formula>
    </cfRule>
  </conditionalFormatting>
  <conditionalFormatting sqref="D17:P17">
    <cfRule type="cellIs" dxfId="43" priority="44" operator="greaterThan">
      <formula>3.6</formula>
    </cfRule>
  </conditionalFormatting>
  <conditionalFormatting sqref="D16:P16">
    <cfRule type="cellIs" dxfId="42" priority="43" operator="greaterThan">
      <formula>6.2</formula>
    </cfRule>
  </conditionalFormatting>
  <conditionalFormatting sqref="D15:P15">
    <cfRule type="cellIs" dxfId="41" priority="42" operator="greaterThan">
      <formula>7.3</formula>
    </cfRule>
  </conditionalFormatting>
  <conditionalFormatting sqref="D29:O29">
    <cfRule type="containsBlanks" dxfId="40" priority="32">
      <formula>LEN(TRIM(D29))=0</formula>
    </cfRule>
    <cfRule type="cellIs" dxfId="39" priority="40" operator="lessThan">
      <formula>1</formula>
    </cfRule>
  </conditionalFormatting>
  <conditionalFormatting sqref="C15">
    <cfRule type="cellIs" dxfId="38" priority="39" operator="greaterThan">
      <formula>7.3</formula>
    </cfRule>
  </conditionalFormatting>
  <conditionalFormatting sqref="C16">
    <cfRule type="cellIs" dxfId="37" priority="38" operator="greaterThan">
      <formula>6.2</formula>
    </cfRule>
  </conditionalFormatting>
  <conditionalFormatting sqref="C17">
    <cfRule type="cellIs" dxfId="36" priority="37" operator="greaterThan">
      <formula>3.6</formula>
    </cfRule>
  </conditionalFormatting>
  <conditionalFormatting sqref="C12">
    <cfRule type="cellIs" dxfId="35" priority="36" operator="lessThan">
      <formula>1</formula>
    </cfRule>
  </conditionalFormatting>
  <conditionalFormatting sqref="C24:G24 P24 K24">
    <cfRule type="cellIs" dxfId="34" priority="60" operator="notBetween">
      <formula>168</formula>
      <formula>281</formula>
    </cfRule>
  </conditionalFormatting>
  <conditionalFormatting sqref="C25:G25 P25 K25">
    <cfRule type="cellIs" dxfId="33" priority="59" operator="notBetween">
      <formula>137</formula>
      <formula>228</formula>
    </cfRule>
  </conditionalFormatting>
  <conditionalFormatting sqref="C28:G28 P28 K28">
    <cfRule type="cellIs" dxfId="32" priority="35" operator="notBetween">
      <formula>561</formula>
      <formula>934</formula>
    </cfRule>
  </conditionalFormatting>
  <conditionalFormatting sqref="D26:P26">
    <cfRule type="cellIs" dxfId="31" priority="34" operator="notBetween">
      <formula>424</formula>
      <formula>727</formula>
    </cfRule>
  </conditionalFormatting>
  <conditionalFormatting sqref="D27:P27">
    <cfRule type="cellIs" dxfId="30" priority="33" operator="notBetween">
      <formula>154</formula>
      <formula>256</formula>
    </cfRule>
  </conditionalFormatting>
  <conditionalFormatting sqref="D29:P29">
    <cfRule type="cellIs" dxfId="29" priority="41" operator="notBetween">
      <formula>35</formula>
      <formula>65</formula>
    </cfRule>
  </conditionalFormatting>
  <conditionalFormatting sqref="L24:O24">
    <cfRule type="containsBlanks" dxfId="28" priority="26">
      <formula>LEN(TRIM(L24))=0</formula>
    </cfRule>
  </conditionalFormatting>
  <conditionalFormatting sqref="L25:O25">
    <cfRule type="containsBlanks" dxfId="27" priority="27">
      <formula>LEN(TRIM(L25))=0</formula>
    </cfRule>
  </conditionalFormatting>
  <conditionalFormatting sqref="L24:O25">
    <cfRule type="cellIs" dxfId="26" priority="25" operator="equal">
      <formula>0</formula>
    </cfRule>
  </conditionalFormatting>
  <conditionalFormatting sqref="L24:O24">
    <cfRule type="cellIs" dxfId="25" priority="29" operator="notBetween">
      <formula>168</formula>
      <formula>281</formula>
    </cfRule>
  </conditionalFormatting>
  <conditionalFormatting sqref="L25:O25">
    <cfRule type="cellIs" dxfId="24" priority="28" operator="notBetween">
      <formula>137</formula>
      <formula>228</formula>
    </cfRule>
  </conditionalFormatting>
  <conditionalFormatting sqref="L28:O28">
    <cfRule type="cellIs" dxfId="23" priority="23" operator="equal">
      <formula>0</formula>
    </cfRule>
  </conditionalFormatting>
  <conditionalFormatting sqref="L28:O28">
    <cfRule type="containsBlanks" dxfId="22" priority="22">
      <formula>LEN(TRIM(L28))=0</formula>
    </cfRule>
    <cfRule type="cellIs" dxfId="21" priority="24" operator="notBetween">
      <formula>561</formula>
      <formula>934</formula>
    </cfRule>
  </conditionalFormatting>
  <conditionalFormatting sqref="L20:M21">
    <cfRule type="containsBlanks" dxfId="20" priority="18">
      <formula>LEN(TRIM(L20))=0</formula>
    </cfRule>
    <cfRule type="containsErrors" dxfId="19" priority="21">
      <formula>ISERROR(L20)</formula>
    </cfRule>
  </conditionalFormatting>
  <conditionalFormatting sqref="L20:M20">
    <cfRule type="cellIs" dxfId="18" priority="19" operator="lessThan">
      <formula>0</formula>
    </cfRule>
  </conditionalFormatting>
  <conditionalFormatting sqref="L21:M21">
    <cfRule type="cellIs" dxfId="17" priority="20" operator="lessThan">
      <formula>2</formula>
    </cfRule>
  </conditionalFormatting>
  <conditionalFormatting sqref="P24:P29">
    <cfRule type="containsErrors" dxfId="16" priority="17">
      <formula>ISERROR(P24)</formula>
    </cfRule>
  </conditionalFormatting>
  <conditionalFormatting sqref="D12">
    <cfRule type="containsBlanks" dxfId="15" priority="15">
      <formula>LEN(TRIM(D12))=0</formula>
    </cfRule>
    <cfRule type="cellIs" dxfId="14" priority="16" operator="lessThan">
      <formula>0.86</formula>
    </cfRule>
  </conditionalFormatting>
  <conditionalFormatting sqref="H24:J24">
    <cfRule type="containsBlanks" dxfId="13" priority="11">
      <formula>LEN(TRIM(H24))=0</formula>
    </cfRule>
  </conditionalFormatting>
  <conditionalFormatting sqref="H25:J25">
    <cfRule type="containsBlanks" dxfId="12" priority="12">
      <formula>LEN(TRIM(H25))=0</formula>
    </cfRule>
  </conditionalFormatting>
  <conditionalFormatting sqref="H24:J25">
    <cfRule type="cellIs" dxfId="11" priority="10" operator="equal">
      <formula>0</formula>
    </cfRule>
  </conditionalFormatting>
  <conditionalFormatting sqref="H24:J24">
    <cfRule type="cellIs" dxfId="10" priority="14" operator="notBetween">
      <formula>168</formula>
      <formula>281</formula>
    </cfRule>
  </conditionalFormatting>
  <conditionalFormatting sqref="H25:J25">
    <cfRule type="cellIs" dxfId="9" priority="13" operator="notBetween">
      <formula>137</formula>
      <formula>228</formula>
    </cfRule>
  </conditionalFormatting>
  <conditionalFormatting sqref="H28:J28">
    <cfRule type="cellIs" dxfId="8" priority="8" operator="equal">
      <formula>0</formula>
    </cfRule>
  </conditionalFormatting>
  <conditionalFormatting sqref="H28:J28">
    <cfRule type="containsBlanks" dxfId="7" priority="7">
      <formula>LEN(TRIM(H28))=0</formula>
    </cfRule>
    <cfRule type="cellIs" dxfId="6" priority="9" operator="notBetween">
      <formula>561</formula>
      <formula>934</formula>
    </cfRule>
  </conditionalFormatting>
  <conditionalFormatting sqref="D21:K21">
    <cfRule type="containsBlanks" dxfId="5" priority="4">
      <formula>LEN(TRIM(D21))=0</formula>
    </cfRule>
    <cfRule type="containsErrors" dxfId="4" priority="6">
      <formula>ISERROR(D21)</formula>
    </cfRule>
  </conditionalFormatting>
  <conditionalFormatting sqref="D21:K21">
    <cfRule type="cellIs" dxfId="3" priority="5" operator="lessThan">
      <formula>0</formula>
    </cfRule>
  </conditionalFormatting>
  <conditionalFormatting sqref="D20:K20">
    <cfRule type="containsBlanks" dxfId="2" priority="1">
      <formula>LEN(TRIM(D20))=0</formula>
    </cfRule>
    <cfRule type="containsErrors" dxfId="1" priority="3">
      <formula>ISERROR(D20)</formula>
    </cfRule>
  </conditionalFormatting>
  <conditionalFormatting sqref="D20:K20">
    <cfRule type="cellIs" dxfId="0" priority="2" operator="lessThan">
      <formula>2</formula>
    </cfRule>
  </conditionalFormatting>
  <pageMargins left="0" right="0" top="0.4" bottom="0" header="0.46" footer="0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2016-2017</vt:lpstr>
      <vt:lpstr>2017-2018</vt:lpstr>
      <vt:lpstr>'2016-2017'!Print_Area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McPherson</dc:creator>
  <cp:lastModifiedBy>Sandra Penner</cp:lastModifiedBy>
  <cp:lastPrinted>2018-01-04T21:13:32Z</cp:lastPrinted>
  <dcterms:created xsi:type="dcterms:W3CDTF">2016-08-11T14:08:36Z</dcterms:created>
  <dcterms:modified xsi:type="dcterms:W3CDTF">2018-06-15T19:51:09Z</dcterms:modified>
</cp:coreProperties>
</file>