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68" windowWidth="15192" windowHeight="7272"/>
  </bookViews>
  <sheets>
    <sheet name="Laurie" sheetId="4" r:id="rId1"/>
    <sheet name="Sylvie D." sheetId="2" r:id="rId2"/>
    <sheet name="Adam" sheetId="5" r:id="rId3"/>
  </sheets>
  <definedNames>
    <definedName name="_xlnm.Print_Area" localSheetId="0">Laurie!$A$1:$O$23</definedName>
  </definedNames>
  <calcPr calcId="145621"/>
</workbook>
</file>

<file path=xl/calcChain.xml><?xml version="1.0" encoding="utf-8"?>
<calcChain xmlns="http://schemas.openxmlformats.org/spreadsheetml/2006/main">
  <c r="I12" i="5" l="1"/>
  <c r="N20" i="5" l="1"/>
  <c r="O19" i="4"/>
  <c r="O20" i="4"/>
  <c r="O17" i="4"/>
  <c r="O16" i="4"/>
  <c r="F23" i="4"/>
  <c r="O15" i="4" l="1"/>
  <c r="O20" i="5" l="1"/>
  <c r="E20" i="5"/>
  <c r="F20" i="5"/>
  <c r="G20" i="5"/>
  <c r="H20" i="5"/>
  <c r="I20" i="5"/>
  <c r="J20" i="5"/>
  <c r="K20" i="5"/>
  <c r="L20" i="5"/>
  <c r="M20" i="5"/>
  <c r="D20" i="5"/>
  <c r="I23" i="4"/>
  <c r="J23" i="4"/>
  <c r="K23" i="4"/>
  <c r="L23" i="4"/>
  <c r="M23" i="4"/>
  <c r="E23" i="4"/>
  <c r="G23" i="4"/>
  <c r="H23" i="4"/>
  <c r="D23" i="4"/>
  <c r="P11" i="5" l="1"/>
  <c r="P12" i="5"/>
  <c r="O11" i="4"/>
  <c r="O12" i="4"/>
  <c r="O11" i="2" l="1"/>
  <c r="P19" i="5" l="1"/>
  <c r="P18" i="5"/>
  <c r="P17" i="5"/>
  <c r="P16" i="5"/>
  <c r="P15" i="5"/>
  <c r="P14" i="5"/>
  <c r="P13" i="5"/>
  <c r="N19" i="2"/>
  <c r="M19" i="2"/>
  <c r="L19" i="2"/>
  <c r="K19" i="2"/>
  <c r="J19" i="2"/>
  <c r="I19" i="2"/>
  <c r="H19" i="2"/>
  <c r="G19" i="2"/>
  <c r="F19" i="2"/>
  <c r="E19" i="2"/>
  <c r="D19" i="2"/>
  <c r="O18" i="2"/>
  <c r="O17" i="2"/>
  <c r="O16" i="2"/>
  <c r="O15" i="2"/>
  <c r="O14" i="2"/>
  <c r="O13" i="2"/>
  <c r="O12" i="2"/>
  <c r="O22" i="4"/>
  <c r="O21" i="4"/>
  <c r="O18" i="4"/>
  <c r="O14" i="4"/>
  <c r="O13" i="4"/>
  <c r="P20" i="5" l="1"/>
  <c r="O19" i="2"/>
  <c r="N23" i="4"/>
  <c r="O23" i="4" l="1"/>
</calcChain>
</file>

<file path=xl/sharedStrings.xml><?xml version="1.0" encoding="utf-8"?>
<sst xmlns="http://schemas.openxmlformats.org/spreadsheetml/2006/main" count="112" uniqueCount="54">
  <si>
    <t>Geraldton District Hospital</t>
  </si>
  <si>
    <t>Broader Public Sector Accountability Act, 2010</t>
  </si>
  <si>
    <t>Part III, Section 8: Public Reporting of Expense Claim Information</t>
  </si>
  <si>
    <t>Name:</t>
  </si>
  <si>
    <t xml:space="preserve">             Position:</t>
  </si>
  <si>
    <t>Reporting Period:</t>
  </si>
  <si>
    <t>Date</t>
  </si>
  <si>
    <t>Purpose</t>
  </si>
  <si>
    <t>Location</t>
  </si>
  <si>
    <t>Confe-
rence
Fee</t>
  </si>
  <si>
    <t>Air / 
Train / 
Bus</t>
  </si>
  <si>
    <t>Mileage</t>
  </si>
  <si>
    <t>Taxi</t>
  </si>
  <si>
    <t>Parking</t>
  </si>
  <si>
    <t>Accomo-
dation</t>
  </si>
  <si>
    <t>Tele-
phone</t>
  </si>
  <si>
    <t>Meals</t>
  </si>
  <si>
    <t>Total</t>
  </si>
  <si>
    <t>B</t>
  </si>
  <si>
    <t>L</t>
  </si>
  <si>
    <t>D</t>
  </si>
  <si>
    <t>Sylvie Duranceau</t>
  </si>
  <si>
    <t>Laurie Heerema</t>
  </si>
  <si>
    <t>Director of Clinical Services</t>
  </si>
  <si>
    <t>Chief Nursing Executive</t>
  </si>
  <si>
    <t>Adam Kolisnyk</t>
  </si>
  <si>
    <t>April 1/17 to March 31, 2018</t>
  </si>
  <si>
    <t>Refund-
able
Tax</t>
  </si>
  <si>
    <t>Toronto</t>
  </si>
  <si>
    <t>Intercontinental (Nov 05-08/2017) Health Achieve</t>
  </si>
  <si>
    <t>Health Achieve 
(Nov 6-7/2017)</t>
  </si>
  <si>
    <t>Thunder 
Bay</t>
  </si>
  <si>
    <t>Health Achieve 
(Nov 5-7/2017)</t>
  </si>
  <si>
    <t>Longlac</t>
  </si>
  <si>
    <t>Presentation to seniors</t>
  </si>
  <si>
    <t>(Mar 25-27/2018)
PATIENT EXPERIENCE</t>
  </si>
  <si>
    <t>New York</t>
  </si>
  <si>
    <t>Cardi/Stroke 
Summit Registration</t>
  </si>
  <si>
    <t>Conference NWLHIN
(Feb 14/2018)</t>
  </si>
  <si>
    <t>Leadership Conference
(Mar08-10/2018)</t>
  </si>
  <si>
    <t>PFCC Conference
(Mar 23-28/2018)</t>
  </si>
  <si>
    <t>Miami/USA</t>
  </si>
  <si>
    <t>Air Canada
(Miami Mar 24-27)</t>
  </si>
  <si>
    <t>Leadership Summit
(Feb 09/2018)</t>
  </si>
  <si>
    <t>Women in Leadership 
(March 09/2018)</t>
  </si>
  <si>
    <t xml:space="preserve">
(April 20-21/2018)</t>
  </si>
  <si>
    <t>Chartered Professional</t>
  </si>
  <si>
    <t>Misc</t>
  </si>
  <si>
    <t>Public Sector Conf.
Jan 25-26/2018</t>
  </si>
  <si>
    <t>Health worforce Summit
(Jan 24/2018)</t>
  </si>
  <si>
    <t>Thunder
Bay</t>
  </si>
  <si>
    <t>Rotman Executive Prog
(Feb 05-09/2018)</t>
  </si>
  <si>
    <t>October 1/17 to March 31, 2018</t>
  </si>
  <si>
    <t>Chief Financial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</si>
</sst>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6" x14ac:knownFonts="1">
    <font>
      <sz val="10"/>
      <name val="Arial"/>
    </font>
    <font>
      <b/>
      <sz val="10"/>
      <name val="Arial"/>
      <family val="2"/>
    </font>
    <font>
      <b/>
      <sz val="10"/>
      <name val="Arial Black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Blac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4" fillId="0" borderId="3" xfId="0" quotePrefix="1" applyFont="1" applyBorder="1" applyAlignment="1">
      <alignment wrapText="1"/>
    </xf>
    <xf numFmtId="0" fontId="4" fillId="0" borderId="4" xfId="0" applyFont="1" applyBorder="1" applyAlignment="1">
      <alignment wrapText="1"/>
    </xf>
    <xf numFmtId="2" fontId="0" fillId="0" borderId="4" xfId="0" applyNumberForma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2" fontId="4" fillId="0" borderId="4" xfId="0" applyNumberFormat="1" applyFont="1" applyBorder="1" applyAlignment="1"/>
    <xf numFmtId="164" fontId="4" fillId="0" borderId="5" xfId="0" applyNumberFormat="1" applyFont="1" applyBorder="1"/>
    <xf numFmtId="0" fontId="4" fillId="0" borderId="4" xfId="0" applyFont="1" applyBorder="1" applyAlignment="1"/>
    <xf numFmtId="0" fontId="4" fillId="0" borderId="4" xfId="0" applyFont="1" applyBorder="1"/>
    <xf numFmtId="164" fontId="4" fillId="0" borderId="4" xfId="0" applyNumberFormat="1" applyFont="1" applyBorder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4" fontId="0" fillId="0" borderId="5" xfId="0" applyNumberFormat="1" applyBorder="1" applyAlignment="1">
      <alignment horizontal="left" vertical="center"/>
    </xf>
    <xf numFmtId="43" fontId="0" fillId="0" borderId="0" xfId="0" applyNumberFormat="1" applyAlignment="1">
      <alignment horizontal="left" vertical="center"/>
    </xf>
    <xf numFmtId="0" fontId="0" fillId="0" borderId="3" xfId="0" quotePrefix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0" fillId="0" borderId="4" xfId="0" applyNumberFormat="1" applyBorder="1" applyAlignment="1">
      <alignment horizontal="left" vertical="center"/>
    </xf>
    <xf numFmtId="14" fontId="0" fillId="0" borderId="3" xfId="0" quotePrefix="1" applyNumberFormat="1" applyBorder="1" applyAlignment="1">
      <alignment horizontal="left" vertical="center" wrapText="1"/>
    </xf>
    <xf numFmtId="14" fontId="0" fillId="0" borderId="4" xfId="0" applyNumberForma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5" xfId="0" applyNumberFormat="1" applyFont="1" applyBorder="1" applyAlignment="1" applyProtection="1">
      <alignment horizontal="center"/>
      <protection locked="0"/>
    </xf>
    <xf numFmtId="14" fontId="4" fillId="0" borderId="4" xfId="0" quotePrefix="1" applyNumberFormat="1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14" fontId="4" fillId="0" borderId="3" xfId="0" quotePrefix="1" applyNumberFormat="1" applyFont="1" applyBorder="1" applyAlignment="1" applyProtection="1">
      <alignment horizontal="center" wrapText="1"/>
      <protection locked="0"/>
    </xf>
    <xf numFmtId="164" fontId="4" fillId="0" borderId="5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 vertical="center"/>
    </xf>
    <xf numFmtId="0" fontId="4" fillId="0" borderId="0" xfId="0" applyFont="1" applyAlignment="1">
      <alignment horizontal="center"/>
    </xf>
    <xf numFmtId="14" fontId="4" fillId="0" borderId="3" xfId="0" quotePrefix="1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" fontId="4" fillId="0" borderId="1" xfId="0" quotePrefix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17" fontId="4" fillId="0" borderId="1" xfId="0" quotePrefix="1" applyNumberFormat="1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17" fontId="4" fillId="0" borderId="1" xfId="0" quotePrefix="1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142875</xdr:colOff>
      <xdr:row>4</xdr:row>
      <xdr:rowOff>28575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91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142875</xdr:colOff>
      <xdr:row>4</xdr:row>
      <xdr:rowOff>142875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72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142875</xdr:colOff>
      <xdr:row>4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8215" cy="813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D14" sqref="D14"/>
    </sheetView>
  </sheetViews>
  <sheetFormatPr defaultColWidth="9.109375" defaultRowHeight="13.2" x14ac:dyDescent="0.25"/>
  <cols>
    <col min="1" max="1" width="11.44140625" style="28" customWidth="1"/>
    <col min="2" max="2" width="20.5546875" style="28" customWidth="1"/>
    <col min="3" max="3" width="10.33203125" style="28" customWidth="1"/>
    <col min="4" max="4" width="9.33203125" style="28" customWidth="1"/>
    <col min="5" max="5" width="7.5546875" style="28" customWidth="1"/>
    <col min="6" max="6" width="9.88671875" style="28" customWidth="1"/>
    <col min="7" max="7" width="6.6640625" style="28" customWidth="1"/>
    <col min="8" max="8" width="7.88671875" style="28" customWidth="1"/>
    <col min="9" max="9" width="9.109375" style="28" bestFit="1" customWidth="1"/>
    <col min="10" max="10" width="8" style="28" customWidth="1"/>
    <col min="11" max="11" width="7" style="28" customWidth="1"/>
    <col min="12" max="12" width="7.33203125" style="28" customWidth="1"/>
    <col min="13" max="13" width="7.44140625" style="28" customWidth="1"/>
    <col min="14" max="14" width="9.5546875" style="28" customWidth="1"/>
    <col min="15" max="16384" width="9.109375" style="28"/>
  </cols>
  <sheetData>
    <row r="1" spans="1:16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3" spans="1:16" x14ac:dyDescent="0.2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5" spans="1:16" ht="16.2" x14ac:dyDescent="0.4">
      <c r="A5" s="64" t="s">
        <v>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7" spans="1:16" x14ac:dyDescent="0.25">
      <c r="A7" s="28" t="s">
        <v>3</v>
      </c>
      <c r="B7" s="34" t="s">
        <v>22</v>
      </c>
      <c r="C7" s="63" t="s">
        <v>4</v>
      </c>
      <c r="D7" s="63"/>
      <c r="E7" s="63"/>
      <c r="F7" s="68" t="s">
        <v>24</v>
      </c>
      <c r="G7" s="68"/>
      <c r="H7" s="68"/>
      <c r="I7" s="29"/>
      <c r="J7" s="28" t="s">
        <v>5</v>
      </c>
      <c r="M7" s="67" t="s">
        <v>52</v>
      </c>
      <c r="N7" s="67"/>
      <c r="O7" s="67"/>
    </row>
    <row r="8" spans="1:16" ht="13.8" thickBot="1" x14ac:dyDescent="0.3"/>
    <row r="9" spans="1:16" ht="13.5" customHeight="1" thickTop="1" x14ac:dyDescent="0.25">
      <c r="A9" s="65" t="s">
        <v>6</v>
      </c>
      <c r="B9" s="62" t="s">
        <v>7</v>
      </c>
      <c r="C9" s="62" t="s">
        <v>8</v>
      </c>
      <c r="D9" s="56" t="s">
        <v>9</v>
      </c>
      <c r="E9" s="56" t="s">
        <v>10</v>
      </c>
      <c r="F9" s="62" t="s">
        <v>11</v>
      </c>
      <c r="G9" s="62" t="s">
        <v>12</v>
      </c>
      <c r="H9" s="62" t="s">
        <v>13</v>
      </c>
      <c r="I9" s="56" t="s">
        <v>14</v>
      </c>
      <c r="J9" s="56" t="s">
        <v>15</v>
      </c>
      <c r="K9" s="58" t="s">
        <v>16</v>
      </c>
      <c r="L9" s="58"/>
      <c r="M9" s="58"/>
      <c r="N9" s="59" t="s">
        <v>27</v>
      </c>
      <c r="O9" s="54" t="s">
        <v>17</v>
      </c>
    </row>
    <row r="10" spans="1:16" ht="28.5" customHeight="1" thickBot="1" x14ac:dyDescent="0.3">
      <c r="A10" s="66"/>
      <c r="B10" s="61"/>
      <c r="C10" s="61"/>
      <c r="D10" s="61"/>
      <c r="E10" s="61"/>
      <c r="F10" s="61"/>
      <c r="G10" s="61"/>
      <c r="H10" s="61"/>
      <c r="I10" s="57"/>
      <c r="J10" s="57"/>
      <c r="K10" s="31" t="s">
        <v>18</v>
      </c>
      <c r="L10" s="31" t="s">
        <v>19</v>
      </c>
      <c r="M10" s="31" t="s">
        <v>20</v>
      </c>
      <c r="N10" s="60"/>
      <c r="O10" s="55"/>
    </row>
    <row r="11" spans="1:16" ht="25.5" customHeight="1" x14ac:dyDescent="0.25">
      <c r="A11" s="36">
        <v>43045</v>
      </c>
      <c r="B11" s="37" t="s">
        <v>29</v>
      </c>
      <c r="C11" s="37" t="s">
        <v>28</v>
      </c>
      <c r="D11" s="38">
        <v>915.99</v>
      </c>
      <c r="E11" s="33"/>
      <c r="F11" s="38"/>
      <c r="G11" s="38"/>
      <c r="H11" s="38"/>
      <c r="I11" s="38">
        <v>276.14999999999998</v>
      </c>
      <c r="J11" s="38"/>
      <c r="K11" s="38"/>
      <c r="L11" s="38"/>
      <c r="M11" s="38"/>
      <c r="O11" s="35">
        <f>SUM(D11:N11)</f>
        <v>1192.1399999999999</v>
      </c>
      <c r="P11" s="29"/>
    </row>
    <row r="12" spans="1:16" ht="25.5" customHeight="1" x14ac:dyDescent="0.25">
      <c r="A12" s="39">
        <v>43045</v>
      </c>
      <c r="B12" s="37" t="s">
        <v>29</v>
      </c>
      <c r="C12" s="37" t="s">
        <v>28</v>
      </c>
      <c r="D12" s="33"/>
      <c r="E12" s="33"/>
      <c r="F12" s="33"/>
      <c r="G12" s="33"/>
      <c r="H12" s="33"/>
      <c r="I12" s="33">
        <v>-7.94</v>
      </c>
      <c r="J12" s="33"/>
      <c r="K12" s="33"/>
      <c r="L12" s="33"/>
      <c r="M12" s="33"/>
      <c r="N12" s="33"/>
      <c r="O12" s="40">
        <f>SUM(D12:N12)</f>
        <v>-7.94</v>
      </c>
      <c r="P12" s="29"/>
    </row>
    <row r="13" spans="1:16" ht="25.5" customHeight="1" x14ac:dyDescent="0.25">
      <c r="A13" s="49">
        <v>43104</v>
      </c>
      <c r="B13" s="32" t="s">
        <v>35</v>
      </c>
      <c r="C13" s="33" t="s">
        <v>36</v>
      </c>
      <c r="D13" s="41">
        <v>786.48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0">
        <f t="shared" ref="O13:O22" si="0">SUM(D13:N13)</f>
        <v>786.48</v>
      </c>
    </row>
    <row r="14" spans="1:16" ht="25.5" customHeight="1" x14ac:dyDescent="0.25">
      <c r="A14" s="49">
        <v>43124</v>
      </c>
      <c r="B14" s="32" t="s">
        <v>34</v>
      </c>
      <c r="C14" s="33" t="s">
        <v>33</v>
      </c>
      <c r="D14" s="41"/>
      <c r="E14" s="41"/>
      <c r="F14" s="41">
        <v>40</v>
      </c>
      <c r="G14" s="41"/>
      <c r="H14" s="41"/>
      <c r="I14" s="41"/>
      <c r="J14" s="41"/>
      <c r="K14" s="41"/>
      <c r="L14" s="41"/>
      <c r="M14" s="41"/>
      <c r="N14" s="41">
        <v>-3.93</v>
      </c>
      <c r="O14" s="40">
        <f t="shared" si="0"/>
        <v>36.07</v>
      </c>
    </row>
    <row r="15" spans="1:16" s="48" customFormat="1" ht="25.5" customHeight="1" x14ac:dyDescent="0.25">
      <c r="A15" s="49">
        <v>43136</v>
      </c>
      <c r="B15" s="32" t="s">
        <v>38</v>
      </c>
      <c r="C15" s="32" t="s">
        <v>31</v>
      </c>
      <c r="D15" s="41"/>
      <c r="E15" s="41"/>
      <c r="F15" s="41">
        <v>280</v>
      </c>
      <c r="G15" s="41"/>
      <c r="H15" s="41"/>
      <c r="I15" s="41">
        <v>30</v>
      </c>
      <c r="J15" s="41"/>
      <c r="K15" s="41"/>
      <c r="L15" s="41"/>
      <c r="M15" s="41"/>
      <c r="N15" s="41">
        <v>-27.53</v>
      </c>
      <c r="O15" s="40">
        <f t="shared" si="0"/>
        <v>282.47000000000003</v>
      </c>
    </row>
    <row r="16" spans="1:16" s="50" customFormat="1" ht="25.5" customHeight="1" x14ac:dyDescent="0.25">
      <c r="A16" s="49">
        <v>43136</v>
      </c>
      <c r="B16" s="32" t="s">
        <v>42</v>
      </c>
      <c r="C16" s="32"/>
      <c r="D16" s="41"/>
      <c r="E16" s="41">
        <v>354.25</v>
      </c>
      <c r="F16" s="41"/>
      <c r="G16" s="41"/>
      <c r="H16" s="41"/>
      <c r="I16" s="41"/>
      <c r="J16" s="41"/>
      <c r="K16" s="41"/>
      <c r="L16" s="41"/>
      <c r="M16" s="41"/>
      <c r="N16" s="41"/>
      <c r="O16" s="40">
        <f t="shared" si="0"/>
        <v>354.25</v>
      </c>
    </row>
    <row r="17" spans="1:15" s="50" customFormat="1" ht="25.5" customHeight="1" x14ac:dyDescent="0.25">
      <c r="A17" s="49">
        <v>43136</v>
      </c>
      <c r="B17" s="32" t="s">
        <v>43</v>
      </c>
      <c r="C17" s="32" t="s">
        <v>31</v>
      </c>
      <c r="D17" s="41">
        <v>45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0">
        <f t="shared" si="0"/>
        <v>45</v>
      </c>
    </row>
    <row r="18" spans="1:15" ht="25.5" customHeight="1" x14ac:dyDescent="0.25">
      <c r="A18" s="49">
        <v>43154</v>
      </c>
      <c r="B18" s="32" t="s">
        <v>37</v>
      </c>
      <c r="C18" s="32" t="s">
        <v>31</v>
      </c>
      <c r="D18" s="41">
        <v>150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0">
        <f t="shared" si="0"/>
        <v>150</v>
      </c>
    </row>
    <row r="19" spans="1:15" s="50" customFormat="1" ht="25.5" customHeight="1" x14ac:dyDescent="0.25">
      <c r="A19" s="49">
        <v>43164</v>
      </c>
      <c r="B19" s="32" t="s">
        <v>44</v>
      </c>
      <c r="C19" s="32"/>
      <c r="D19" s="41">
        <v>45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0">
        <f t="shared" si="0"/>
        <v>45</v>
      </c>
    </row>
    <row r="20" spans="1:15" s="50" customFormat="1" ht="25.5" customHeight="1" x14ac:dyDescent="0.25">
      <c r="A20" s="49">
        <v>43164</v>
      </c>
      <c r="B20" s="32" t="s">
        <v>45</v>
      </c>
      <c r="C20" s="32" t="s">
        <v>28</v>
      </c>
      <c r="D20" s="41"/>
      <c r="E20" s="41">
        <v>207.08</v>
      </c>
      <c r="F20" s="41"/>
      <c r="G20" s="41"/>
      <c r="H20" s="41"/>
      <c r="I20" s="41">
        <v>208.84</v>
      </c>
      <c r="J20" s="41"/>
      <c r="K20" s="41"/>
      <c r="L20" s="41"/>
      <c r="M20" s="41"/>
      <c r="N20" s="41"/>
      <c r="O20" s="40">
        <f t="shared" si="0"/>
        <v>415.92</v>
      </c>
    </row>
    <row r="21" spans="1:15" ht="25.5" customHeight="1" x14ac:dyDescent="0.25">
      <c r="A21" s="49">
        <v>43165</v>
      </c>
      <c r="B21" s="32" t="s">
        <v>39</v>
      </c>
      <c r="C21" s="32" t="s">
        <v>31</v>
      </c>
      <c r="D21" s="41"/>
      <c r="E21" s="41"/>
      <c r="F21" s="41">
        <v>280</v>
      </c>
      <c r="G21" s="41"/>
      <c r="H21" s="41"/>
      <c r="I21" s="41">
        <v>136.72999999999999</v>
      </c>
      <c r="J21" s="41"/>
      <c r="K21" s="41"/>
      <c r="L21" s="41"/>
      <c r="M21" s="41">
        <v>15.81</v>
      </c>
      <c r="N21" s="41">
        <v>-42.53</v>
      </c>
      <c r="O21" s="40">
        <f t="shared" si="0"/>
        <v>390.01</v>
      </c>
    </row>
    <row r="22" spans="1:15" ht="25.5" customHeight="1" x14ac:dyDescent="0.25">
      <c r="A22" s="49">
        <v>43178</v>
      </c>
      <c r="B22" s="32" t="s">
        <v>40</v>
      </c>
      <c r="C22" s="33" t="s">
        <v>41</v>
      </c>
      <c r="D22" s="41"/>
      <c r="E22" s="41">
        <v>97.5</v>
      </c>
      <c r="F22" s="41">
        <v>280</v>
      </c>
      <c r="G22" s="41"/>
      <c r="H22" s="41"/>
      <c r="I22" s="41"/>
      <c r="J22" s="41"/>
      <c r="K22" s="41">
        <v>11.88</v>
      </c>
      <c r="L22" s="41">
        <v>30.95</v>
      </c>
      <c r="M22" s="41">
        <v>41.27</v>
      </c>
      <c r="N22" s="41">
        <v>-47.4</v>
      </c>
      <c r="O22" s="40">
        <f t="shared" si="0"/>
        <v>414.2</v>
      </c>
    </row>
    <row r="23" spans="1:15" ht="27" customHeight="1" x14ac:dyDescent="0.25">
      <c r="A23" s="42" t="s">
        <v>17</v>
      </c>
      <c r="B23" s="33"/>
      <c r="C23" s="33"/>
      <c r="D23" s="43">
        <f>SUM(D11:D22)</f>
        <v>1942.47</v>
      </c>
      <c r="E23" s="43">
        <f>SUM(E11:E22)</f>
        <v>658.83</v>
      </c>
      <c r="F23" s="43">
        <f>SUM(F11:F22)</f>
        <v>880</v>
      </c>
      <c r="G23" s="43">
        <f>SUM(G11:G22)</f>
        <v>0</v>
      </c>
      <c r="H23" s="43">
        <f>SUM(H11:H22)</f>
        <v>0</v>
      </c>
      <c r="I23" s="43">
        <f>SUM(I11:I22)</f>
        <v>643.78</v>
      </c>
      <c r="J23" s="43">
        <f>SUM(J11:J22)</f>
        <v>0</v>
      </c>
      <c r="K23" s="43">
        <f>SUM(K11:K22)</f>
        <v>11.88</v>
      </c>
      <c r="L23" s="43">
        <f>SUM(L11:L22)</f>
        <v>30.95</v>
      </c>
      <c r="M23" s="43">
        <f>SUM(M11:M22)</f>
        <v>57.080000000000005</v>
      </c>
      <c r="N23" s="43">
        <f>SUM(N11:N22)</f>
        <v>-121.39000000000001</v>
      </c>
      <c r="O23" s="40">
        <f>SUM(O11:O22)</f>
        <v>4103.5999999999995</v>
      </c>
    </row>
    <row r="24" spans="1:15" ht="27" customHeight="1" x14ac:dyDescent="0.25">
      <c r="A24" s="44"/>
      <c r="B24" s="44"/>
      <c r="C24" s="44"/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</row>
    <row r="25" spans="1:15" ht="14.25" customHeight="1" x14ac:dyDescent="0.25">
      <c r="A25" s="53"/>
      <c r="B25" s="53"/>
      <c r="C25" s="53"/>
      <c r="D25" s="53"/>
    </row>
    <row r="26" spans="1:15" ht="27" customHeight="1" x14ac:dyDescent="0.25"/>
    <row r="27" spans="1:15" ht="27" customHeight="1" x14ac:dyDescent="0.25"/>
    <row r="28" spans="1:15" ht="27" customHeight="1" x14ac:dyDescent="0.25"/>
  </sheetData>
  <mergeCells count="20">
    <mergeCell ref="A1:O1"/>
    <mergeCell ref="A3:O3"/>
    <mergeCell ref="A5:O5"/>
    <mergeCell ref="C7:E7"/>
    <mergeCell ref="A9:A10"/>
    <mergeCell ref="B9:B10"/>
    <mergeCell ref="C9:C10"/>
    <mergeCell ref="D9:D10"/>
    <mergeCell ref="M7:O7"/>
    <mergeCell ref="F7:H7"/>
    <mergeCell ref="A25:D25"/>
    <mergeCell ref="O9:O10"/>
    <mergeCell ref="I9:I10"/>
    <mergeCell ref="J9:J10"/>
    <mergeCell ref="K9:M9"/>
    <mergeCell ref="N9:N10"/>
    <mergeCell ref="E9:E10"/>
    <mergeCell ref="F9:F10"/>
    <mergeCell ref="G9:G10"/>
    <mergeCell ref="H9:H10"/>
  </mergeCells>
  <phoneticPr fontId="3" type="noConversion"/>
  <pageMargins left="0.16" right="0.16" top="0.62" bottom="0.54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pane ySplit="10" topLeftCell="A11" activePane="bottomLeft" state="frozen"/>
      <selection pane="bottomLeft" activeCell="B15" sqref="B15"/>
    </sheetView>
  </sheetViews>
  <sheetFormatPr defaultColWidth="9.109375" defaultRowHeight="13.2" x14ac:dyDescent="0.25"/>
  <cols>
    <col min="1" max="1" width="11.88671875" style="6" customWidth="1"/>
    <col min="2" max="2" width="22.109375" style="6" customWidth="1"/>
    <col min="3" max="4" width="9.6640625" style="6" customWidth="1"/>
    <col min="5" max="5" width="8.44140625" style="6" customWidth="1"/>
    <col min="6" max="6" width="8.88671875" style="6" customWidth="1"/>
    <col min="7" max="7" width="8.5546875" style="6" customWidth="1"/>
    <col min="8" max="8" width="8.33203125" style="6" customWidth="1"/>
    <col min="9" max="9" width="9.109375" style="6"/>
    <col min="10" max="10" width="7.109375" style="6" customWidth="1"/>
    <col min="11" max="11" width="7.6640625" style="6" customWidth="1"/>
    <col min="12" max="12" width="6.44140625" style="6" customWidth="1"/>
    <col min="13" max="13" width="7.5546875" style="6" customWidth="1"/>
    <col min="14" max="14" width="8.44140625" style="6" customWidth="1"/>
    <col min="15" max="15" width="9.5546875" style="6" customWidth="1"/>
    <col min="16" max="16384" width="9.109375" style="6"/>
  </cols>
  <sheetData>
    <row r="1" spans="1:15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3" spans="1:15" x14ac:dyDescent="0.25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5" spans="1:15" ht="16.2" x14ac:dyDescent="0.4">
      <c r="A5" s="73" t="s">
        <v>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7" spans="1:15" x14ac:dyDescent="0.25">
      <c r="A7" s="1" t="s">
        <v>3</v>
      </c>
      <c r="B7" s="7" t="s">
        <v>21</v>
      </c>
      <c r="C7" s="72" t="s">
        <v>4</v>
      </c>
      <c r="D7" s="72"/>
      <c r="E7" s="72"/>
      <c r="F7" s="80" t="s">
        <v>23</v>
      </c>
      <c r="G7" s="80"/>
      <c r="H7" s="80"/>
      <c r="I7" s="8"/>
      <c r="J7" s="1" t="s">
        <v>5</v>
      </c>
      <c r="M7" s="81" t="s">
        <v>26</v>
      </c>
      <c r="N7" s="81"/>
      <c r="O7" s="81"/>
    </row>
    <row r="8" spans="1:15" ht="13.8" thickBot="1" x14ac:dyDescent="0.3"/>
    <row r="9" spans="1:15" ht="13.5" customHeight="1" thickTop="1" x14ac:dyDescent="0.25">
      <c r="A9" s="78" t="s">
        <v>6</v>
      </c>
      <c r="B9" s="69" t="s">
        <v>7</v>
      </c>
      <c r="C9" s="69" t="s">
        <v>8</v>
      </c>
      <c r="D9" s="71" t="s">
        <v>9</v>
      </c>
      <c r="E9" s="71" t="s">
        <v>10</v>
      </c>
      <c r="F9" s="69" t="s">
        <v>11</v>
      </c>
      <c r="G9" s="69" t="s">
        <v>12</v>
      </c>
      <c r="H9" s="69" t="s">
        <v>13</v>
      </c>
      <c r="I9" s="71" t="s">
        <v>14</v>
      </c>
      <c r="J9" s="71" t="s">
        <v>15</v>
      </c>
      <c r="K9" s="77" t="s">
        <v>16</v>
      </c>
      <c r="L9" s="77"/>
      <c r="M9" s="77"/>
      <c r="N9" s="59" t="s">
        <v>27</v>
      </c>
      <c r="O9" s="74" t="s">
        <v>17</v>
      </c>
    </row>
    <row r="10" spans="1:15" ht="28.5" customHeight="1" thickBot="1" x14ac:dyDescent="0.3">
      <c r="A10" s="79"/>
      <c r="B10" s="70"/>
      <c r="C10" s="70"/>
      <c r="D10" s="70"/>
      <c r="E10" s="70"/>
      <c r="F10" s="70"/>
      <c r="G10" s="70"/>
      <c r="H10" s="70"/>
      <c r="I10" s="76"/>
      <c r="J10" s="76"/>
      <c r="K10" s="5" t="s">
        <v>18</v>
      </c>
      <c r="L10" s="5" t="s">
        <v>19</v>
      </c>
      <c r="M10" s="5" t="s">
        <v>20</v>
      </c>
      <c r="N10" s="60"/>
      <c r="O10" s="75"/>
    </row>
    <row r="11" spans="1:15" s="8" customFormat="1" ht="27" customHeight="1" x14ac:dyDescent="0.25">
      <c r="A11" s="12"/>
      <c r="B11" s="12"/>
      <c r="C11" s="12"/>
      <c r="D11" s="9"/>
      <c r="E11" s="9"/>
      <c r="F11" s="12"/>
      <c r="G11" s="12"/>
      <c r="H11" s="12"/>
      <c r="I11" s="12"/>
      <c r="J11" s="12"/>
      <c r="K11" s="12"/>
      <c r="L11" s="12"/>
      <c r="M11" s="12"/>
      <c r="N11" s="12"/>
      <c r="O11" s="13">
        <f t="shared" ref="O11:O18" si="0">SUM(D11:N11)</f>
        <v>0</v>
      </c>
    </row>
    <row r="12" spans="1:15" ht="27" customHeight="1" x14ac:dyDescent="0.25">
      <c r="A12" s="2"/>
      <c r="B12" s="3"/>
      <c r="C12" s="11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>
        <f t="shared" si="0"/>
        <v>0</v>
      </c>
    </row>
    <row r="13" spans="1:15" ht="27" customHeight="1" x14ac:dyDescent="0.25">
      <c r="A13" s="2"/>
      <c r="B13" s="3"/>
      <c r="C13" s="11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>
        <f t="shared" si="0"/>
        <v>0</v>
      </c>
    </row>
    <row r="14" spans="1:15" ht="27" customHeight="1" x14ac:dyDescent="0.25">
      <c r="A14" s="2"/>
      <c r="B14" s="3"/>
      <c r="C14" s="11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>
        <f t="shared" si="0"/>
        <v>0</v>
      </c>
    </row>
    <row r="15" spans="1:15" ht="27" customHeight="1" x14ac:dyDescent="0.25">
      <c r="A15" s="2"/>
      <c r="B15" s="3"/>
      <c r="C15" s="1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>
        <f t="shared" si="0"/>
        <v>0</v>
      </c>
    </row>
    <row r="16" spans="1:15" ht="27" customHeight="1" x14ac:dyDescent="0.25">
      <c r="A16" s="2"/>
      <c r="B16" s="3"/>
      <c r="C16" s="1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 t="shared" si="0"/>
        <v>0</v>
      </c>
    </row>
    <row r="17" spans="1:15" ht="27" customHeight="1" x14ac:dyDescent="0.25">
      <c r="A17" s="2"/>
      <c r="B17" s="3"/>
      <c r="C17" s="1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>
        <f t="shared" si="0"/>
        <v>0</v>
      </c>
    </row>
    <row r="18" spans="1:15" ht="27" customHeight="1" x14ac:dyDescent="0.25">
      <c r="A18" s="2"/>
      <c r="B18" s="3"/>
      <c r="C18" s="11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>
        <f t="shared" si="0"/>
        <v>0</v>
      </c>
    </row>
    <row r="19" spans="1:15" ht="27" customHeight="1" x14ac:dyDescent="0.25">
      <c r="A19" s="2" t="s">
        <v>17</v>
      </c>
      <c r="B19" s="3"/>
      <c r="C19" s="11"/>
      <c r="D19" s="9">
        <f>SUM(D11:D18)</f>
        <v>0</v>
      </c>
      <c r="E19" s="9">
        <f>SUM(E11:E18)</f>
        <v>0</v>
      </c>
      <c r="F19" s="9">
        <f>SUM(F11:F18)</f>
        <v>0</v>
      </c>
      <c r="G19" s="9">
        <f>SUM(G11:G18)</f>
        <v>0</v>
      </c>
      <c r="H19" s="9">
        <f>SUM(H11:H18)</f>
        <v>0</v>
      </c>
      <c r="I19" s="9">
        <f>SUM(I11:I18)</f>
        <v>0</v>
      </c>
      <c r="J19" s="9">
        <f>SUM(J11:J18)</f>
        <v>0</v>
      </c>
      <c r="K19" s="9">
        <f>SUM(K11:K18)</f>
        <v>0</v>
      </c>
      <c r="L19" s="9">
        <f>SUM(L11:L18)</f>
        <v>0</v>
      </c>
      <c r="M19" s="9">
        <f>SUM(M11:M18)</f>
        <v>0</v>
      </c>
      <c r="N19" s="9">
        <f>SUM(N11:N18)</f>
        <v>0</v>
      </c>
      <c r="O19" s="10">
        <f>SUM(O11:O18)</f>
        <v>0</v>
      </c>
    </row>
  </sheetData>
  <mergeCells count="19">
    <mergeCell ref="A9:A10"/>
    <mergeCell ref="F7:H7"/>
    <mergeCell ref="M7:O7"/>
    <mergeCell ref="B9:B10"/>
    <mergeCell ref="C9:C10"/>
    <mergeCell ref="D9:D10"/>
    <mergeCell ref="A1:O1"/>
    <mergeCell ref="A3:O3"/>
    <mergeCell ref="A5:O5"/>
    <mergeCell ref="C7:E7"/>
    <mergeCell ref="O9:O10"/>
    <mergeCell ref="I9:I10"/>
    <mergeCell ref="J9:J10"/>
    <mergeCell ref="K9:M9"/>
    <mergeCell ref="N9:N10"/>
    <mergeCell ref="E9:E10"/>
    <mergeCell ref="F9:F10"/>
    <mergeCell ref="G9:G10"/>
    <mergeCell ref="H9:H10"/>
  </mergeCells>
  <phoneticPr fontId="3" type="noConversion"/>
  <pageMargins left="0.16" right="0.18" top="0.46" bottom="0.41" header="0.45" footer="0.16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F8" sqref="F8"/>
    </sheetView>
  </sheetViews>
  <sheetFormatPr defaultColWidth="9.109375" defaultRowHeight="13.2" x14ac:dyDescent="0.25"/>
  <cols>
    <col min="1" max="1" width="11.88671875" style="14" customWidth="1"/>
    <col min="2" max="2" width="22.109375" style="14" customWidth="1"/>
    <col min="3" max="4" width="9.6640625" style="14" customWidth="1"/>
    <col min="5" max="5" width="8.44140625" style="14" customWidth="1"/>
    <col min="6" max="6" width="8.88671875" style="14" customWidth="1"/>
    <col min="7" max="7" width="8.5546875" style="14" customWidth="1"/>
    <col min="8" max="8" width="8.33203125" style="14" customWidth="1"/>
    <col min="9" max="9" width="9.109375" style="14"/>
    <col min="10" max="10" width="7.109375" style="14" customWidth="1"/>
    <col min="11" max="11" width="7.6640625" style="14" customWidth="1"/>
    <col min="12" max="12" width="6.44140625" style="14" customWidth="1"/>
    <col min="13" max="14" width="7.5546875" style="14" customWidth="1"/>
    <col min="15" max="15" width="8.44140625" style="14" customWidth="1"/>
    <col min="16" max="16" width="9.5546875" style="14" customWidth="1"/>
    <col min="17" max="16384" width="9.109375" style="14"/>
  </cols>
  <sheetData>
    <row r="1" spans="1:18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3" spans="1:18" x14ac:dyDescent="0.2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5" spans="1:18" ht="16.2" x14ac:dyDescent="0.25">
      <c r="A5" s="83" t="s">
        <v>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7" spans="1:18" x14ac:dyDescent="0.25">
      <c r="A7" s="15" t="s">
        <v>3</v>
      </c>
      <c r="B7" s="16" t="s">
        <v>25</v>
      </c>
      <c r="C7" s="82" t="s">
        <v>4</v>
      </c>
      <c r="D7" s="82"/>
      <c r="E7" s="82"/>
      <c r="F7" s="84" t="s">
        <v>53</v>
      </c>
      <c r="G7" s="84"/>
      <c r="H7" s="84"/>
      <c r="I7" s="17"/>
      <c r="J7" s="15" t="s">
        <v>5</v>
      </c>
      <c r="M7" s="85" t="s">
        <v>26</v>
      </c>
      <c r="N7" s="85"/>
      <c r="O7" s="85"/>
      <c r="P7" s="85"/>
    </row>
    <row r="8" spans="1:18" ht="13.8" thickBot="1" x14ac:dyDescent="0.3"/>
    <row r="9" spans="1:18" ht="13.5" customHeight="1" thickTop="1" x14ac:dyDescent="0.25">
      <c r="A9" s="90" t="s">
        <v>6</v>
      </c>
      <c r="B9" s="88" t="s">
        <v>7</v>
      </c>
      <c r="C9" s="88" t="s">
        <v>8</v>
      </c>
      <c r="D9" s="59" t="s">
        <v>9</v>
      </c>
      <c r="E9" s="59" t="s">
        <v>10</v>
      </c>
      <c r="F9" s="88" t="s">
        <v>11</v>
      </c>
      <c r="G9" s="88" t="s">
        <v>12</v>
      </c>
      <c r="H9" s="88" t="s">
        <v>13</v>
      </c>
      <c r="I9" s="59" t="s">
        <v>14</v>
      </c>
      <c r="J9" s="59" t="s">
        <v>15</v>
      </c>
      <c r="K9" s="93" t="s">
        <v>16</v>
      </c>
      <c r="L9" s="93"/>
      <c r="M9" s="93"/>
      <c r="N9" s="51"/>
      <c r="O9" s="59" t="s">
        <v>27</v>
      </c>
      <c r="P9" s="86" t="s">
        <v>17</v>
      </c>
    </row>
    <row r="10" spans="1:18" ht="28.5" customHeight="1" thickBot="1" x14ac:dyDescent="0.3">
      <c r="A10" s="91"/>
      <c r="B10" s="89"/>
      <c r="C10" s="89"/>
      <c r="D10" s="89"/>
      <c r="E10" s="89"/>
      <c r="F10" s="89"/>
      <c r="G10" s="89"/>
      <c r="H10" s="89"/>
      <c r="I10" s="92"/>
      <c r="J10" s="92"/>
      <c r="K10" s="18" t="s">
        <v>18</v>
      </c>
      <c r="L10" s="18" t="s">
        <v>19</v>
      </c>
      <c r="M10" s="18" t="s">
        <v>20</v>
      </c>
      <c r="N10" s="52" t="s">
        <v>47</v>
      </c>
      <c r="O10" s="60"/>
      <c r="P10" s="87"/>
    </row>
    <row r="11" spans="1:18" ht="30" customHeight="1" x14ac:dyDescent="0.25">
      <c r="A11" s="26">
        <v>43073</v>
      </c>
      <c r="B11" s="30" t="s">
        <v>30</v>
      </c>
      <c r="C11" s="27" t="s">
        <v>28</v>
      </c>
      <c r="D11" s="19">
        <v>915.49</v>
      </c>
      <c r="E11" s="4">
        <v>356.85</v>
      </c>
      <c r="F11" s="19"/>
      <c r="G11" s="19"/>
      <c r="H11" s="19"/>
      <c r="I11" s="19">
        <v>326.79000000000002</v>
      </c>
      <c r="J11" s="19"/>
      <c r="K11" s="19"/>
      <c r="L11" s="19"/>
      <c r="M11" s="19"/>
      <c r="N11" s="19"/>
      <c r="O11" s="19"/>
      <c r="P11" s="20">
        <f t="shared" ref="P11:P12" si="0">SUM(D11:O11)</f>
        <v>1599.13</v>
      </c>
    </row>
    <row r="12" spans="1:18" ht="27" customHeight="1" x14ac:dyDescent="0.25">
      <c r="A12" s="26">
        <v>43115</v>
      </c>
      <c r="B12" s="30" t="s">
        <v>32</v>
      </c>
      <c r="C12" s="19" t="s">
        <v>28</v>
      </c>
      <c r="D12" s="19"/>
      <c r="E12" s="19"/>
      <c r="F12" s="24">
        <v>280</v>
      </c>
      <c r="G12" s="19"/>
      <c r="H12" s="19"/>
      <c r="I12" s="19">
        <f>692.55-208.74</f>
        <v>483.80999999999995</v>
      </c>
      <c r="J12" s="19"/>
      <c r="K12" s="19">
        <v>57.63</v>
      </c>
      <c r="L12" s="19">
        <v>64.95</v>
      </c>
      <c r="M12" s="19">
        <v>62.15</v>
      </c>
      <c r="N12" s="19"/>
      <c r="O12" s="19">
        <v>-112.01</v>
      </c>
      <c r="P12" s="20">
        <f t="shared" si="0"/>
        <v>836.53</v>
      </c>
      <c r="R12" s="21"/>
    </row>
    <row r="13" spans="1:18" ht="27" customHeight="1" x14ac:dyDescent="0.25">
      <c r="A13" s="25">
        <v>43136</v>
      </c>
      <c r="B13" s="23" t="s">
        <v>46</v>
      </c>
      <c r="C13" s="19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>
        <v>458.51</v>
      </c>
      <c r="O13" s="24"/>
      <c r="P13" s="20">
        <f t="shared" ref="P13:P19" si="1">SUM(D13:O13)</f>
        <v>458.51</v>
      </c>
    </row>
    <row r="14" spans="1:18" ht="27" customHeight="1" x14ac:dyDescent="0.25">
      <c r="A14" s="25">
        <v>43136</v>
      </c>
      <c r="B14" s="23" t="s">
        <v>48</v>
      </c>
      <c r="C14" s="19" t="s">
        <v>28</v>
      </c>
      <c r="D14" s="24"/>
      <c r="E14" s="24">
        <v>485.24</v>
      </c>
      <c r="F14" s="24"/>
      <c r="G14" s="24">
        <v>27.89</v>
      </c>
      <c r="H14" s="24"/>
      <c r="I14" s="24">
        <v>242.44</v>
      </c>
      <c r="J14" s="24"/>
      <c r="K14" s="24">
        <v>3.94</v>
      </c>
      <c r="L14" s="24"/>
      <c r="M14" s="24"/>
      <c r="N14" s="24"/>
      <c r="O14" s="24">
        <v>-24</v>
      </c>
      <c r="P14" s="20">
        <f>SUM(D14:O14)</f>
        <v>735.51</v>
      </c>
    </row>
    <row r="15" spans="1:18" ht="27" customHeight="1" x14ac:dyDescent="0.25">
      <c r="A15" s="25">
        <v>43182</v>
      </c>
      <c r="B15" s="23" t="s">
        <v>49</v>
      </c>
      <c r="C15" s="23" t="s">
        <v>50</v>
      </c>
      <c r="D15" s="24"/>
      <c r="E15" s="24"/>
      <c r="F15" s="24">
        <v>280</v>
      </c>
      <c r="G15" s="24"/>
      <c r="H15" s="24"/>
      <c r="I15" s="24"/>
      <c r="J15" s="24"/>
      <c r="K15" s="24"/>
      <c r="L15" s="24"/>
      <c r="M15" s="24"/>
      <c r="N15" s="24"/>
      <c r="O15" s="24">
        <v>-27.53</v>
      </c>
      <c r="P15" s="20">
        <f t="shared" si="1"/>
        <v>252.47</v>
      </c>
    </row>
    <row r="16" spans="1:18" ht="27" customHeight="1" x14ac:dyDescent="0.25">
      <c r="A16" s="25">
        <v>43182</v>
      </c>
      <c r="B16" s="23" t="s">
        <v>51</v>
      </c>
      <c r="C16" s="23" t="s">
        <v>50</v>
      </c>
      <c r="D16" s="24"/>
      <c r="E16" s="24"/>
      <c r="F16" s="24">
        <v>280</v>
      </c>
      <c r="G16" s="24"/>
      <c r="H16" s="24"/>
      <c r="I16" s="24"/>
      <c r="J16" s="24"/>
      <c r="K16" s="24"/>
      <c r="L16" s="24"/>
      <c r="M16" s="24"/>
      <c r="N16" s="24"/>
      <c r="O16" s="24">
        <v>-27.53</v>
      </c>
      <c r="P16" s="20">
        <f t="shared" si="1"/>
        <v>252.47</v>
      </c>
    </row>
    <row r="17" spans="1:16" ht="27" customHeight="1" x14ac:dyDescent="0.25">
      <c r="A17" s="22"/>
      <c r="B17" s="23"/>
      <c r="C17" s="19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0">
        <f t="shared" si="1"/>
        <v>0</v>
      </c>
    </row>
    <row r="18" spans="1:16" ht="27" customHeight="1" x14ac:dyDescent="0.25">
      <c r="A18" s="22"/>
      <c r="B18" s="23"/>
      <c r="C18" s="19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0">
        <f t="shared" si="1"/>
        <v>0</v>
      </c>
    </row>
    <row r="19" spans="1:16" ht="27" customHeight="1" x14ac:dyDescent="0.25">
      <c r="A19" s="22"/>
      <c r="B19" s="23"/>
      <c r="C19" s="19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0">
        <f t="shared" si="1"/>
        <v>0</v>
      </c>
    </row>
    <row r="20" spans="1:16" ht="27" customHeight="1" x14ac:dyDescent="0.25">
      <c r="A20" s="22" t="s">
        <v>17</v>
      </c>
      <c r="B20" s="23"/>
      <c r="C20" s="19"/>
      <c r="D20" s="24">
        <f>SUM(D11:D19)</f>
        <v>915.49</v>
      </c>
      <c r="E20" s="24">
        <f>SUM(E11:E19)</f>
        <v>842.09</v>
      </c>
      <c r="F20" s="24">
        <f>SUM(F11:F19)</f>
        <v>840</v>
      </c>
      <c r="G20" s="24">
        <f>SUM(G11:G19)</f>
        <v>27.89</v>
      </c>
      <c r="H20" s="24">
        <f>SUM(H11:H19)</f>
        <v>0</v>
      </c>
      <c r="I20" s="24">
        <f>SUM(I11:I19)</f>
        <v>1053.04</v>
      </c>
      <c r="J20" s="24">
        <f>SUM(J11:J19)</f>
        <v>0</v>
      </c>
      <c r="K20" s="24">
        <f>SUM(K11:K19)</f>
        <v>61.57</v>
      </c>
      <c r="L20" s="24">
        <f>SUM(L11:L19)</f>
        <v>64.95</v>
      </c>
      <c r="M20" s="24">
        <f>SUM(M11:M19)</f>
        <v>62.15</v>
      </c>
      <c r="N20" s="24">
        <f>SUM(N11:N19)</f>
        <v>458.51</v>
      </c>
      <c r="O20" s="24">
        <f>SUM(O11:O19)</f>
        <v>-191.07</v>
      </c>
      <c r="P20" s="20">
        <f>SUM(P13:P19)</f>
        <v>1698.96</v>
      </c>
    </row>
    <row r="21" spans="1:16" x14ac:dyDescent="0.25">
      <c r="O21" s="47"/>
    </row>
  </sheetData>
  <mergeCells count="19">
    <mergeCell ref="P9:P10"/>
    <mergeCell ref="G9:G10"/>
    <mergeCell ref="H9:H10"/>
    <mergeCell ref="A9:A10"/>
    <mergeCell ref="B9:B10"/>
    <mergeCell ref="C9:C10"/>
    <mergeCell ref="D9:D10"/>
    <mergeCell ref="E9:E10"/>
    <mergeCell ref="I9:I10"/>
    <mergeCell ref="J9:J10"/>
    <mergeCell ref="K9:M9"/>
    <mergeCell ref="O9:O10"/>
    <mergeCell ref="F9:F10"/>
    <mergeCell ref="A1:P1"/>
    <mergeCell ref="A3:P3"/>
    <mergeCell ref="A5:P5"/>
    <mergeCell ref="C7:E7"/>
    <mergeCell ref="F7:H7"/>
    <mergeCell ref="M7:P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Laurie</vt:lpstr>
      <vt:lpstr>Sylvie D.</vt:lpstr>
      <vt:lpstr>Adam</vt:lpstr>
      <vt:lpstr>Laurie!Print_Area</vt:lpstr>
    </vt:vector>
  </TitlesOfParts>
  <Company>gdh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dkampela</dc:creator>
  <cp:lastModifiedBy>Sandra Penner</cp:lastModifiedBy>
  <cp:lastPrinted>2015-10-19T16:50:29Z</cp:lastPrinted>
  <dcterms:created xsi:type="dcterms:W3CDTF">2011-07-04T14:54:35Z</dcterms:created>
  <dcterms:modified xsi:type="dcterms:W3CDTF">2018-06-15T19:16:09Z</dcterms:modified>
</cp:coreProperties>
</file>